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\OneDrive\Documents\VotersOpinion\EL PORTAL\"/>
    </mc:Choice>
  </mc:AlternateContent>
  <xr:revisionPtr revIDLastSave="0" documentId="13_ncr:1_{1FBAAA19-ACA8-4346-942B-03BA0028A8C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venueandExpenditureReport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4" l="1"/>
  <c r="J14" i="4"/>
  <c r="L12" i="4"/>
  <c r="L14" i="4"/>
  <c r="H13" i="4"/>
  <c r="H14" i="4" s="1"/>
  <c r="F13" i="4"/>
  <c r="F14" i="4"/>
  <c r="D13" i="4"/>
  <c r="D14" i="4"/>
</calcChain>
</file>

<file path=xl/sharedStrings.xml><?xml version="1.0" encoding="utf-8"?>
<sst xmlns="http://schemas.openxmlformats.org/spreadsheetml/2006/main" count="49" uniqueCount="24">
  <si>
    <t xml:space="preserve">07/09/2018                                 REVENUE AND EXPENDITURE REPORT FOR EL PORTAL                                            </t>
  </si>
  <si>
    <t xml:space="preserve">                                                      Month Ended: September                                                       </t>
  </si>
  <si>
    <t/>
  </si>
  <si>
    <t>GL NUMBER</t>
  </si>
  <si>
    <t>DESCRIPTION</t>
  </si>
  <si>
    <t>ACTIVITY FOR</t>
  </si>
  <si>
    <t>09/30/2014</t>
  </si>
  <si>
    <t>Incr (Decr)</t>
  </si>
  <si>
    <t>BALANCE</t>
  </si>
  <si>
    <t>AS OF</t>
  </si>
  <si>
    <t>09/30/2015</t>
  </si>
  <si>
    <t>09/30/2016</t>
  </si>
  <si>
    <t>09/30/2017</t>
  </si>
  <si>
    <t>09/30/2018</t>
  </si>
  <si>
    <t>Fund 001 - General Fund</t>
  </si>
  <si>
    <t>Expenditures</t>
  </si>
  <si>
    <t>Dept 513 - Finance &amp; Administration</t>
  </si>
  <si>
    <t>001-513-63100.000</t>
  </si>
  <si>
    <t>Professional Fees-Legal Retainer</t>
  </si>
  <si>
    <t>001-513-63100.100</t>
  </si>
  <si>
    <t>Professionl Fees-Legal Other</t>
  </si>
  <si>
    <t>Total Dept 513 - Finance &amp; Administration</t>
  </si>
  <si>
    <t>Projected</t>
  </si>
  <si>
    <t>09/30/2019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</si>
</sst>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0" fontId="0" fillId="0" borderId="0" xfId="0" applyNumberFormat="1" applyAlignment="1">
      <alignment horizontal="left"/>
    </xf>
    <xf numFmtId="40" fontId="0" fillId="0" borderId="0" xfId="0" applyNumberFormat="1" applyAlignment="1">
      <alignment horizontal="right"/>
    </xf>
    <xf numFmtId="40" fontId="0" fillId="0" borderId="1" xfId="0" applyNumberFormat="1" applyBorder="1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/>
    <xf numFmtId="40" fontId="0" fillId="0" borderId="2" xfId="0" applyNumberFormat="1" applyBorder="1" applyAlignment="1">
      <alignment horizontal="right"/>
    </xf>
    <xf numFmtId="40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sqref="A1:M1"/>
    </sheetView>
  </sheetViews>
  <sheetFormatPr defaultRowHeight="15" x14ac:dyDescent="0.25"/>
  <cols>
    <col min="1" max="1" width="24.7109375" style="2" customWidth="1"/>
    <col min="2" max="2" width="31.7109375" style="2" customWidth="1"/>
    <col min="3" max="3" width="16.7109375" style="3" hidden="1" customWidth="1"/>
    <col min="4" max="4" width="16.7109375" style="3" customWidth="1"/>
    <col min="5" max="5" width="16.7109375" style="3" hidden="1" customWidth="1"/>
    <col min="6" max="6" width="16.7109375" style="3" customWidth="1"/>
    <col min="7" max="7" width="16.7109375" style="3" hidden="1" customWidth="1"/>
    <col min="8" max="8" width="16.7109375" style="3" customWidth="1"/>
    <col min="9" max="9" width="16.7109375" style="3" hidden="1" customWidth="1"/>
    <col min="10" max="10" width="16.7109375" style="3" customWidth="1"/>
    <col min="11" max="11" width="16.7109375" style="3" hidden="1" customWidth="1"/>
    <col min="12" max="12" width="16.7109375" style="3" customWidth="1"/>
    <col min="13" max="13" width="15.85546875" customWidth="1"/>
  </cols>
  <sheetData>
    <row r="1" spans="1:13" s="8" customForma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8" customFormat="1" x14ac:dyDescent="0.25">
      <c r="A2" s="7" t="s">
        <v>1</v>
      </c>
    </row>
    <row r="3" spans="1:13" s="8" customFormat="1" x14ac:dyDescent="0.25"/>
    <row r="4" spans="1:13" s="8" customFormat="1" x14ac:dyDescent="0.25">
      <c r="A4" s="7" t="s">
        <v>2</v>
      </c>
      <c r="B4" s="7" t="s">
        <v>2</v>
      </c>
      <c r="C4" s="7" t="s">
        <v>5</v>
      </c>
      <c r="D4" s="7" t="s">
        <v>8</v>
      </c>
      <c r="E4" s="7" t="s">
        <v>5</v>
      </c>
      <c r="F4" s="7" t="s">
        <v>8</v>
      </c>
      <c r="G4" s="7" t="s">
        <v>5</v>
      </c>
      <c r="H4" s="7" t="s">
        <v>8</v>
      </c>
      <c r="I4" s="7" t="s">
        <v>5</v>
      </c>
      <c r="J4" s="7" t="s">
        <v>8</v>
      </c>
      <c r="K4" s="7" t="s">
        <v>5</v>
      </c>
      <c r="L4" s="7" t="s">
        <v>22</v>
      </c>
      <c r="M4" s="7" t="s">
        <v>22</v>
      </c>
    </row>
    <row r="5" spans="1:13" s="8" customFormat="1" x14ac:dyDescent="0.25">
      <c r="A5" s="7" t="s">
        <v>2</v>
      </c>
      <c r="B5" s="7" t="s">
        <v>2</v>
      </c>
      <c r="C5" s="7" t="s">
        <v>6</v>
      </c>
      <c r="D5" s="7" t="s">
        <v>9</v>
      </c>
      <c r="E5" s="7" t="s">
        <v>10</v>
      </c>
      <c r="F5" s="7" t="s">
        <v>9</v>
      </c>
      <c r="G5" s="7" t="s">
        <v>11</v>
      </c>
      <c r="H5" s="7" t="s">
        <v>9</v>
      </c>
      <c r="I5" s="7" t="s">
        <v>12</v>
      </c>
      <c r="J5" s="7" t="s">
        <v>9</v>
      </c>
      <c r="K5" s="7" t="s">
        <v>13</v>
      </c>
      <c r="L5" s="7" t="s">
        <v>9</v>
      </c>
      <c r="M5" s="7" t="s">
        <v>9</v>
      </c>
    </row>
    <row r="6" spans="1:13" s="8" customFormat="1" x14ac:dyDescent="0.25">
      <c r="A6" s="9" t="s">
        <v>3</v>
      </c>
      <c r="B6" s="9" t="s">
        <v>4</v>
      </c>
      <c r="C6" s="9" t="s">
        <v>7</v>
      </c>
      <c r="D6" s="9" t="s">
        <v>6</v>
      </c>
      <c r="E6" s="9" t="s">
        <v>7</v>
      </c>
      <c r="F6" s="9" t="s">
        <v>10</v>
      </c>
      <c r="G6" s="9" t="s">
        <v>7</v>
      </c>
      <c r="H6" s="9" t="s">
        <v>11</v>
      </c>
      <c r="I6" s="9" t="s">
        <v>7</v>
      </c>
      <c r="J6" s="9" t="s">
        <v>12</v>
      </c>
      <c r="K6" s="9" t="s">
        <v>7</v>
      </c>
      <c r="L6" s="9" t="s">
        <v>13</v>
      </c>
      <c r="M6" s="9" t="s">
        <v>23</v>
      </c>
    </row>
    <row r="7" spans="1:13" s="8" customFormat="1" x14ac:dyDescent="0.25"/>
    <row r="8" spans="1:13" s="8" customFormat="1" x14ac:dyDescent="0.25">
      <c r="A8" s="7" t="s">
        <v>14</v>
      </c>
    </row>
    <row r="9" spans="1:13" s="8" customFormat="1" x14ac:dyDescent="0.25"/>
    <row r="10" spans="1:13" x14ac:dyDescent="0.25">
      <c r="A10" s="1" t="s">
        <v>15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25">
      <c r="A11" s="1" t="s">
        <v>16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1" t="s">
        <v>17</v>
      </c>
      <c r="B12" s="1" t="s">
        <v>18</v>
      </c>
      <c r="C12" s="5">
        <v>1500</v>
      </c>
      <c r="D12" s="5">
        <v>18000</v>
      </c>
      <c r="E12" s="5">
        <v>0</v>
      </c>
      <c r="F12" s="5">
        <v>18000</v>
      </c>
      <c r="G12" s="5">
        <v>-4000</v>
      </c>
      <c r="H12" s="5">
        <v>18000</v>
      </c>
      <c r="I12" s="5">
        <v>12000</v>
      </c>
      <c r="J12" s="5">
        <v>18000</v>
      </c>
      <c r="K12" s="5">
        <v>0</v>
      </c>
      <c r="L12" s="5">
        <f>41709.68+24000</f>
        <v>65709.679999999993</v>
      </c>
      <c r="M12" s="5">
        <v>96000</v>
      </c>
    </row>
    <row r="13" spans="1:13" x14ac:dyDescent="0.25">
      <c r="A13" s="1" t="s">
        <v>19</v>
      </c>
      <c r="B13" s="1" t="s">
        <v>20</v>
      </c>
      <c r="C13" s="6">
        <v>0</v>
      </c>
      <c r="D13" s="11">
        <f>3240-1500</f>
        <v>1740</v>
      </c>
      <c r="E13" s="11">
        <v>2242.25</v>
      </c>
      <c r="F13" s="11">
        <f>4049.25-1500</f>
        <v>2549.25</v>
      </c>
      <c r="G13" s="11">
        <v>11930</v>
      </c>
      <c r="H13" s="11">
        <f>33127.91-1000</f>
        <v>32127.910000000003</v>
      </c>
      <c r="I13" s="11">
        <v>32505</v>
      </c>
      <c r="J13" s="11">
        <v>55745</v>
      </c>
      <c r="K13" s="11">
        <v>0</v>
      </c>
      <c r="L13" s="11">
        <v>6367</v>
      </c>
      <c r="M13" s="10"/>
    </row>
    <row r="14" spans="1:13" x14ac:dyDescent="0.25">
      <c r="A14" s="1" t="s">
        <v>21</v>
      </c>
      <c r="B14" s="4"/>
      <c r="C14" s="5">
        <v>1500</v>
      </c>
      <c r="D14" s="5">
        <f>SUM(D12:D13)</f>
        <v>19740</v>
      </c>
      <c r="E14" s="5">
        <v>2242.25</v>
      </c>
      <c r="F14" s="5">
        <f>SUM(F12:F13)</f>
        <v>20549.25</v>
      </c>
      <c r="G14" s="5">
        <v>7930</v>
      </c>
      <c r="H14" s="5">
        <f>SUM(H12:H13)</f>
        <v>50127.91</v>
      </c>
      <c r="I14" s="5">
        <v>44505</v>
      </c>
      <c r="J14" s="5">
        <f>SUM(J12:J13)</f>
        <v>73745</v>
      </c>
      <c r="K14" s="5">
        <v>0</v>
      </c>
      <c r="L14" s="5">
        <f>SUM(L12:L13)</f>
        <v>72076.679999999993</v>
      </c>
      <c r="M14" s="12">
        <f>SUM(M12:M13)</f>
        <v>96000</v>
      </c>
    </row>
  </sheetData>
  <mergeCells count="1">
    <mergeCell ref="A1:M1"/>
  </mergeCells>
  <phoneticPr fontId="0" type="noConversion"/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RevenueandExpenditureReport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 Williams</dc:creator>
  <cp:lastModifiedBy>Steph</cp:lastModifiedBy>
  <cp:lastPrinted>2019-07-28T14:16:59Z</cp:lastPrinted>
  <dcterms:created xsi:type="dcterms:W3CDTF">2018-07-10T03:02:24Z</dcterms:created>
  <dcterms:modified xsi:type="dcterms:W3CDTF">2019-07-28T14:18:11Z</dcterms:modified>
</cp:coreProperties>
</file>