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 BEACH\HOME REHABILITATION PROGRAM\"/>
    </mc:Choice>
  </mc:AlternateContent>
  <xr:revisionPtr revIDLastSave="0" documentId="13_ncr:1_{924E41F4-C545-4C8B-B70D-559AC82AD987}" xr6:coauthVersionLast="47" xr6:coauthVersionMax="47" xr10:uidLastSave="{00000000-0000-0000-0000-000000000000}"/>
  <bookViews>
    <workbookView xWindow="-120" yWindow="-120" windowWidth="29040" windowHeight="15720" xr2:uid="{490EEF56-D4CD-4D82-847B-E742E6B31F57}"/>
  </bookViews>
  <sheets>
    <sheet name="Rental" sheetId="2" r:id="rId1"/>
    <sheet name="Mortgage" sheetId="1" r:id="rId2"/>
  </sheets>
  <definedNames>
    <definedName name="_xlnm._FilterDatabase" localSheetId="1" hidden="1">#REF!</definedName>
    <definedName name="_xlnm._FilterDatabase" localSheetId="0" hidden="1">Rental!$A$3:$D$43</definedName>
    <definedName name="_xlnm.Print_Titles" localSheetId="1">Mortgage!$1:$3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" l="1"/>
  <c r="I21" i="1"/>
  <c r="I11" i="1"/>
  <c r="I13" i="1"/>
  <c r="I12" i="1"/>
  <c r="I8" i="1" l="1"/>
  <c r="I9" i="1"/>
  <c r="I5" i="1"/>
  <c r="I4" i="1"/>
  <c r="I7" i="1"/>
  <c r="I6" i="1"/>
  <c r="I23" i="1" l="1"/>
  <c r="I24" i="1" s="1"/>
</calcChain>
</file>

<file path=xl/sharedStrings.xml><?xml version="1.0" encoding="utf-8"?>
<sst xmlns="http://schemas.openxmlformats.org/spreadsheetml/2006/main" count="405" uniqueCount="386">
  <si>
    <t>Sort</t>
  </si>
  <si>
    <t>First</t>
  </si>
  <si>
    <t>Last</t>
  </si>
  <si>
    <t>Charles</t>
  </si>
  <si>
    <t xml:space="preserve">Marie </t>
  </si>
  <si>
    <t>Fleurant</t>
  </si>
  <si>
    <t>M1</t>
  </si>
  <si>
    <t>191 NE 169th Terrace</t>
  </si>
  <si>
    <t>Jane</t>
  </si>
  <si>
    <t>Dorival</t>
  </si>
  <si>
    <t>M4</t>
  </si>
  <si>
    <t xml:space="preserve">330 East Dr </t>
  </si>
  <si>
    <t>Joseph</t>
  </si>
  <si>
    <t>Henry</t>
  </si>
  <si>
    <t>M15</t>
  </si>
  <si>
    <t>31 NW 170 ST</t>
  </si>
  <si>
    <t>Luz</t>
  </si>
  <si>
    <t>Aldana</t>
  </si>
  <si>
    <t>M22</t>
  </si>
  <si>
    <t xml:space="preserve">1870 NE 158th ST </t>
  </si>
  <si>
    <t xml:space="preserve">Jose </t>
  </si>
  <si>
    <t>Escalante</t>
  </si>
  <si>
    <t>M26</t>
  </si>
  <si>
    <t xml:space="preserve">1471 NE 170th ST </t>
  </si>
  <si>
    <t xml:space="preserve">Andrenne </t>
  </si>
  <si>
    <t>M32</t>
  </si>
  <si>
    <t>298 NE 174th ST</t>
  </si>
  <si>
    <t xml:space="preserve">Anny </t>
  </si>
  <si>
    <t>Castro</t>
  </si>
  <si>
    <t>M39</t>
  </si>
  <si>
    <t>261 NE 172 ST</t>
  </si>
  <si>
    <t xml:space="preserve">Laura </t>
  </si>
  <si>
    <t>Serrano</t>
  </si>
  <si>
    <t>M40</t>
  </si>
  <si>
    <t xml:space="preserve">1300 NE 157th ST </t>
  </si>
  <si>
    <t xml:space="preserve">Ezekiel </t>
  </si>
  <si>
    <t>Kercius</t>
  </si>
  <si>
    <t>M47</t>
  </si>
  <si>
    <t xml:space="preserve">17601 NE 2nd CT </t>
  </si>
  <si>
    <t>MORTGAGE ASSISTANCE PROGRAM</t>
  </si>
  <si>
    <t>File</t>
  </si>
  <si>
    <t>Address</t>
  </si>
  <si>
    <t>Monthly 
Mortgage Payment</t>
  </si>
  <si>
    <t>Hudson</t>
  </si>
  <si>
    <t>Pierre</t>
  </si>
  <si>
    <t>APPROVED</t>
  </si>
  <si>
    <t>M71</t>
  </si>
  <si>
    <t>Bethy</t>
  </si>
  <si>
    <t>Sael</t>
  </si>
  <si>
    <t>M70</t>
  </si>
  <si>
    <t>Cecilia</t>
  </si>
  <si>
    <t>Bedetti</t>
  </si>
  <si>
    <t>M54</t>
  </si>
  <si>
    <t>Josiane</t>
  </si>
  <si>
    <t>3948 NE 169th Street</t>
  </si>
  <si>
    <t>1060 NE 154th Terrace</t>
  </si>
  <si>
    <t>Chery</t>
  </si>
  <si>
    <t>18380 NE 20th Ave</t>
  </si>
  <si>
    <t>3. Award date is the date payment is approved by Procurement Dept.
    Notifcation of approval is sent via email.</t>
  </si>
  <si>
    <t xml:space="preserve">       b. Landlord completes and signs the disbursement request form 
            and vendor registration form.</t>
  </si>
  <si>
    <t xml:space="preserve">       a. Applicant fully completes the application and all required support documents 
           have been submitted</t>
  </si>
  <si>
    <t xml:space="preserve">2. Approval based on: </t>
  </si>
  <si>
    <t>1. Group rankings based on level of application completeness.</t>
  </si>
  <si>
    <t>16750 NE 10th Ave</t>
  </si>
  <si>
    <t>711 NE 169 Street</t>
  </si>
  <si>
    <t>Leiva</t>
  </si>
  <si>
    <t>Andres</t>
  </si>
  <si>
    <t>R36</t>
  </si>
  <si>
    <t>Mora</t>
  </si>
  <si>
    <t>Jean</t>
  </si>
  <si>
    <t>2274 NE 172 Street</t>
  </si>
  <si>
    <t>Vilanova</t>
  </si>
  <si>
    <t>Pedro</t>
  </si>
  <si>
    <t>R29</t>
  </si>
  <si>
    <t>Theodore</t>
  </si>
  <si>
    <t>Fignole</t>
  </si>
  <si>
    <t>R82</t>
  </si>
  <si>
    <t>941 NE 169 Street</t>
  </si>
  <si>
    <t>Mede</t>
  </si>
  <si>
    <t>Fabienne</t>
  </si>
  <si>
    <t>R63</t>
  </si>
  <si>
    <t>17110 NE 6th Court</t>
  </si>
  <si>
    <t>Toussaint</t>
  </si>
  <si>
    <t>Loraine</t>
  </si>
  <si>
    <t>R96</t>
  </si>
  <si>
    <t>17175 NE 20 Ave</t>
  </si>
  <si>
    <t>Sumalove</t>
  </si>
  <si>
    <t>Maria</t>
  </si>
  <si>
    <t>R44</t>
  </si>
  <si>
    <t>999 NE 167th St apt 415</t>
  </si>
  <si>
    <t>Etienne</t>
  </si>
  <si>
    <t xml:space="preserve">Joab </t>
  </si>
  <si>
    <t>R39</t>
  </si>
  <si>
    <t>1953 NE 168 Street</t>
  </si>
  <si>
    <t>Louisanne</t>
  </si>
  <si>
    <t>R57</t>
  </si>
  <si>
    <t>26 NW 170 Street</t>
  </si>
  <si>
    <t>Bethel</t>
  </si>
  <si>
    <t xml:space="preserve">Margaret </t>
  </si>
  <si>
    <t>R11</t>
  </si>
  <si>
    <t>15700 NE 14 Ct</t>
  </si>
  <si>
    <t>Geffrard</t>
  </si>
  <si>
    <t>Ronald</t>
  </si>
  <si>
    <t>R81</t>
  </si>
  <si>
    <t>1920 NE 168 Street</t>
  </si>
  <si>
    <t>Saavedra</t>
  </si>
  <si>
    <t>George</t>
  </si>
  <si>
    <t>R76</t>
  </si>
  <si>
    <t>Hocherman</t>
  </si>
  <si>
    <t>Jason</t>
  </si>
  <si>
    <t>R62</t>
  </si>
  <si>
    <t>2075 NE 164th St</t>
  </si>
  <si>
    <t>Gilles</t>
  </si>
  <si>
    <t xml:space="preserve">Rosy </t>
  </si>
  <si>
    <t>R59</t>
  </si>
  <si>
    <t>1874 NE 170 Street</t>
  </si>
  <si>
    <t>Augustin</t>
  </si>
  <si>
    <t>Odiner</t>
  </si>
  <si>
    <t>R31</t>
  </si>
  <si>
    <t>1987 NE 171st Street</t>
  </si>
  <si>
    <t xml:space="preserve">Rodriguez   </t>
  </si>
  <si>
    <t xml:space="preserve">Primitiva </t>
  </si>
  <si>
    <t>R7</t>
  </si>
  <si>
    <t>1971 NE 168 Street</t>
  </si>
  <si>
    <t>Louis</t>
  </si>
  <si>
    <t xml:space="preserve">Nadege </t>
  </si>
  <si>
    <t>R58</t>
  </si>
  <si>
    <t>2261 NE 171 St</t>
  </si>
  <si>
    <t>Burbano</t>
  </si>
  <si>
    <t>Franco</t>
  </si>
  <si>
    <t>R45</t>
  </si>
  <si>
    <t>2167 NE 167th St</t>
  </si>
  <si>
    <t>Antenor</t>
  </si>
  <si>
    <t>R27</t>
  </si>
  <si>
    <t>1551 NE 164 Street</t>
  </si>
  <si>
    <t>Minto</t>
  </si>
  <si>
    <t>R25</t>
  </si>
  <si>
    <t>1821 NE 168 Street</t>
  </si>
  <si>
    <t>Lafleur</t>
  </si>
  <si>
    <t>Yanique</t>
  </si>
  <si>
    <t>R13</t>
  </si>
  <si>
    <t>1471 NE 170 Street</t>
  </si>
  <si>
    <t>Morgan</t>
  </si>
  <si>
    <t>Asia Sheree</t>
  </si>
  <si>
    <t>R12</t>
  </si>
  <si>
    <t>Desravines</t>
  </si>
  <si>
    <t>Cynthia</t>
  </si>
  <si>
    <t>R51</t>
  </si>
  <si>
    <t>19477 NE 10th Ave</t>
  </si>
  <si>
    <t>Rivera</t>
  </si>
  <si>
    <t>Jonathan</t>
  </si>
  <si>
    <t>R26</t>
  </si>
  <si>
    <t>1495 NE 179 Street</t>
  </si>
  <si>
    <t>Sanchez</t>
  </si>
  <si>
    <t>Raquel</t>
  </si>
  <si>
    <t>R9</t>
  </si>
  <si>
    <t>2320 NE 135 Lane</t>
  </si>
  <si>
    <t>Ramos</t>
  </si>
  <si>
    <t>Francisco</t>
  </si>
  <si>
    <t>R2</t>
  </si>
  <si>
    <t>Unit</t>
  </si>
  <si>
    <t>RENTAL ASSISTANCE PROGRAM</t>
  </si>
  <si>
    <t>R105</t>
  </si>
  <si>
    <t>Immacula</t>
  </si>
  <si>
    <t>Previlus</t>
  </si>
  <si>
    <t>1733 NE 162 Street</t>
  </si>
  <si>
    <t>R117</t>
  </si>
  <si>
    <t>Tanscia</t>
  </si>
  <si>
    <t>Anderson</t>
  </si>
  <si>
    <t>1787 NE 173 Street</t>
  </si>
  <si>
    <t>R102</t>
  </si>
  <si>
    <t>Sheenaqua</t>
  </si>
  <si>
    <t>JeanLouis</t>
  </si>
  <si>
    <t>1964 NE 172 Street</t>
  </si>
  <si>
    <t xml:space="preserve">Gerald </t>
  </si>
  <si>
    <t>Jean Baptiste</t>
  </si>
  <si>
    <t>M55</t>
  </si>
  <si>
    <t>15701 NE 11 Court</t>
  </si>
  <si>
    <t>R104</t>
  </si>
  <si>
    <t>Samantha</t>
  </si>
  <si>
    <t>McCloud</t>
  </si>
  <si>
    <t>1964 NE 172 Street, #4</t>
  </si>
  <si>
    <t>Belizaire</t>
  </si>
  <si>
    <t>Patrick</t>
  </si>
  <si>
    <t>Kala</t>
  </si>
  <si>
    <t>Majors</t>
  </si>
  <si>
    <t xml:space="preserve">Keondra </t>
  </si>
  <si>
    <t>Barner</t>
  </si>
  <si>
    <t>Metellus</t>
  </si>
  <si>
    <t>Petit Frere</t>
  </si>
  <si>
    <t>Voyard</t>
  </si>
  <si>
    <t>Martine</t>
  </si>
  <si>
    <t>Romelus</t>
  </si>
  <si>
    <t>Alcius</t>
  </si>
  <si>
    <t xml:space="preserve">Jacqueline </t>
  </si>
  <si>
    <t>Manuel</t>
  </si>
  <si>
    <t>Kiambuwa</t>
  </si>
  <si>
    <t>Daniel</t>
  </si>
  <si>
    <t>Hyacinthe</t>
  </si>
  <si>
    <t>Carter</t>
  </si>
  <si>
    <t xml:space="preserve">Linda </t>
  </si>
  <si>
    <t>Lamour</t>
  </si>
  <si>
    <t>Luis</t>
  </si>
  <si>
    <t>Castro Jimenez</t>
  </si>
  <si>
    <t>17201 NE 22nd Ave, Apt 2</t>
  </si>
  <si>
    <t>Total Mortgage Awarded</t>
  </si>
  <si>
    <t>Total Rent Awarded</t>
  </si>
  <si>
    <t>Remaining Balance</t>
  </si>
  <si>
    <t>Total Awarded</t>
  </si>
  <si>
    <t>Phone</t>
  </si>
  <si>
    <t>Leyla</t>
  </si>
  <si>
    <t>2025 NE 164 Street</t>
  </si>
  <si>
    <t>M82</t>
  </si>
  <si>
    <t>Merlyne</t>
  </si>
  <si>
    <t>Calipso-Vil</t>
  </si>
  <si>
    <t>1551 NE 167 Street, 506S</t>
  </si>
  <si>
    <t>no email on file</t>
  </si>
  <si>
    <t xml:space="preserve">Natalie </t>
  </si>
  <si>
    <t xml:space="preserve">Anton </t>
  </si>
  <si>
    <t>Pratt</t>
  </si>
  <si>
    <t>1551 NE 167 Street, 712</t>
  </si>
  <si>
    <t>345 NE 168 Street, B</t>
  </si>
  <si>
    <t>R116</t>
  </si>
  <si>
    <t>R148</t>
  </si>
  <si>
    <t>R146</t>
  </si>
  <si>
    <t>1874 NE 170 ST, #35</t>
  </si>
  <si>
    <t>R119</t>
  </si>
  <si>
    <t>Wayde</t>
  </si>
  <si>
    <t>R118</t>
  </si>
  <si>
    <t>1551 NE 167 ST, 602</t>
  </si>
  <si>
    <t>R107</t>
  </si>
  <si>
    <t>1951 NE 167 STREET</t>
  </si>
  <si>
    <t>17193 NE 18 AVE</t>
  </si>
  <si>
    <t>R149</t>
  </si>
  <si>
    <t>211 NE 174 ST</t>
  </si>
  <si>
    <t>R142</t>
  </si>
  <si>
    <t>999 NE 167 ST, #422</t>
  </si>
  <si>
    <t>R136</t>
  </si>
  <si>
    <t>Helen</t>
  </si>
  <si>
    <t>999 NE 167 ST, #402</t>
  </si>
  <si>
    <t>Gina</t>
  </si>
  <si>
    <t>R145</t>
  </si>
  <si>
    <t>Rose Renne</t>
  </si>
  <si>
    <t>999 NE 167 ST, APT 500</t>
  </si>
  <si>
    <t>R151</t>
  </si>
  <si>
    <t>1550 NE 168 ST, #211N</t>
  </si>
  <si>
    <t>R112</t>
  </si>
  <si>
    <t>2150 NE 169 ST</t>
  </si>
  <si>
    <t>15941 NE 18 PL</t>
  </si>
  <si>
    <t>R140</t>
  </si>
  <si>
    <t>2145 NE 164 ST, APT 210</t>
  </si>
  <si>
    <t>R103</t>
  </si>
  <si>
    <t>16150 NE 19 COURT</t>
  </si>
  <si>
    <t>Ernest</t>
  </si>
  <si>
    <t>Assistance
Amount</t>
  </si>
  <si>
    <t>ckdlove1@aol.com</t>
  </si>
  <si>
    <t>786-897-1603</t>
  </si>
  <si>
    <t>305-850-4809</t>
  </si>
  <si>
    <t>ligiamora@hotmail.com</t>
  </si>
  <si>
    <t>786-657-7643</t>
  </si>
  <si>
    <t>amp305@icloud.com</t>
  </si>
  <si>
    <t>305-906-0991</t>
  </si>
  <si>
    <t>merlynevil@gmail.com</t>
  </si>
  <si>
    <t>305-298-9777</t>
  </si>
  <si>
    <t>josephnatalie03@gmail.com</t>
  </si>
  <si>
    <t>786-302-8460</t>
  </si>
  <si>
    <t>no email</t>
  </si>
  <si>
    <t>757-324-6186</t>
  </si>
  <si>
    <t>fabiolalouis2004@yahoo.com</t>
  </si>
  <si>
    <t>786-873-7794</t>
  </si>
  <si>
    <t>rosie.gilles@yahoo.com</t>
  </si>
  <si>
    <t>305-409-6418</t>
  </si>
  <si>
    <t>jhocherman@hotmail.com</t>
  </si>
  <si>
    <t>305-607-1021</t>
  </si>
  <si>
    <t>fabienne.mede@yahoo.com</t>
  </si>
  <si>
    <t>305-316-3427</t>
  </si>
  <si>
    <t xml:space="preserve">no email </t>
  </si>
  <si>
    <t>jenniglesias@yahoo.com</t>
  </si>
  <si>
    <t>786-603-9028</t>
  </si>
  <si>
    <t>R139</t>
  </si>
  <si>
    <t>Garcia</t>
  </si>
  <si>
    <t>3660 NE 166th St</t>
  </si>
  <si>
    <t>lugapasara1@hotmail.com
ruthinfantas@gmail.com</t>
  </si>
  <si>
    <t>813-403-1095</t>
  </si>
  <si>
    <t>M88</t>
  </si>
  <si>
    <t>Michelin</t>
  </si>
  <si>
    <t>17411 NE 3rd Ave</t>
  </si>
  <si>
    <t>305-417-3159</t>
  </si>
  <si>
    <t>prudhomeronald07@gmail.com</t>
  </si>
  <si>
    <t>786-291-4428</t>
  </si>
  <si>
    <t>fignoletheodore8@gmail.com</t>
  </si>
  <si>
    <t>786-970-0763</t>
  </si>
  <si>
    <t>lauriejb07@yahoo.com</t>
  </si>
  <si>
    <t>786-910-3087</t>
  </si>
  <si>
    <t>sheenaquaj@yahoo.com</t>
  </si>
  <si>
    <t>786-419-7874</t>
  </si>
  <si>
    <t>samanthajmccloud@gmail.com</t>
  </si>
  <si>
    <t>347-571-7992</t>
  </si>
  <si>
    <t>w.carter0611@gmail.com</t>
  </si>
  <si>
    <t>786-319-8446</t>
  </si>
  <si>
    <t>917-474-6210</t>
  </si>
  <si>
    <t>tancieboo@gmail.com</t>
  </si>
  <si>
    <t>786-520-7286</t>
  </si>
  <si>
    <t>patbelizaire@gmail.com</t>
  </si>
  <si>
    <t>786-587-6244</t>
  </si>
  <si>
    <t>754-779-5267</t>
  </si>
  <si>
    <t>jacky.alcius@yahoo.com</t>
  </si>
  <si>
    <t>786-704-2236</t>
  </si>
  <si>
    <t>lindalamour81@gmail.com</t>
  </si>
  <si>
    <t>786-582-7901</t>
  </si>
  <si>
    <t>kbarner153@gmail.com</t>
  </si>
  <si>
    <t>786-901-1173</t>
  </si>
  <si>
    <t>baggioservicesproduction@gmail.com</t>
  </si>
  <si>
    <t>754-224-8958</t>
  </si>
  <si>
    <t>305-833-3341</t>
  </si>
  <si>
    <t>786-606-9770</t>
  </si>
  <si>
    <t>kala@kalamajors.com</t>
  </si>
  <si>
    <t>305-413-6299</t>
  </si>
  <si>
    <t>msrivert@gmail.com</t>
  </si>
  <si>
    <t>786-843-8252</t>
  </si>
  <si>
    <t>manuelvemba32@gmail.com</t>
  </si>
  <si>
    <t>207-520-7708</t>
  </si>
  <si>
    <t>M86</t>
  </si>
  <si>
    <t>charlittenathalie@gmail.com</t>
  </si>
  <si>
    <t>305-733-1415</t>
  </si>
  <si>
    <t>Email</t>
  </si>
  <si>
    <t>janedorival2017@gmail.com</t>
  </si>
  <si>
    <t>305-923-4877</t>
  </si>
  <si>
    <t>henlhud@outlook.com</t>
  </si>
  <si>
    <t>305-652-6046</t>
  </si>
  <si>
    <t>luzaldana1959@gmail.com</t>
  </si>
  <si>
    <t>786-306-2272</t>
  </si>
  <si>
    <t>betto007@gmail.com</t>
  </si>
  <si>
    <t>786-560-8408</t>
  </si>
  <si>
    <t>g.andrenne@outlook.com</t>
  </si>
  <si>
    <t>786-428-8289</t>
  </si>
  <si>
    <t>lauraserranosilva1@gmail.com</t>
  </si>
  <si>
    <t>305-833-8124</t>
  </si>
  <si>
    <t>josiane.70@hotmail.com</t>
  </si>
  <si>
    <t>786-237-6558</t>
  </si>
  <si>
    <t>grldjeanbaptiste@hotmail.com</t>
  </si>
  <si>
    <t>786-474-0380</t>
  </si>
  <si>
    <t>sunnybar400@gmail.com</t>
  </si>
  <si>
    <t>786-473-1026</t>
  </si>
  <si>
    <t>sael2betty2015@gmail.com</t>
  </si>
  <si>
    <t>786-381-6899</t>
  </si>
  <si>
    <t>M73</t>
  </si>
  <si>
    <t>1798 NE 182nd Street</t>
  </si>
  <si>
    <t>lucastxpress@gmail.com</t>
  </si>
  <si>
    <t>786-344-9877</t>
  </si>
  <si>
    <t>etorres@kean.edu</t>
  </si>
  <si>
    <t>786-674-3230</t>
  </si>
  <si>
    <t>ajimenez04.aj@gmail.com</t>
  </si>
  <si>
    <t>786-537-1641</t>
  </si>
  <si>
    <t>ezkercius@gmail.com</t>
  </si>
  <si>
    <t>305-761-1357</t>
  </si>
  <si>
    <t>franramos6262@gmail.com
sunnyramos6262@gmail.com</t>
  </si>
  <si>
    <t>786-824-0066</t>
  </si>
  <si>
    <t>raquelsanchez520@hotmail.com</t>
  </si>
  <si>
    <t>786-370-1974</t>
  </si>
  <si>
    <t>insite4me2@yahoo.com</t>
  </si>
  <si>
    <t>754-254-9118</t>
  </si>
  <si>
    <t>lafleur.yanique@yahoo.com</t>
  </si>
  <si>
    <t>786-447-6123</t>
  </si>
  <si>
    <t>mintoj23@gmail.com</t>
  </si>
  <si>
    <t>305-699-8300</t>
  </si>
  <si>
    <t>victorinfirm@gmail.com</t>
  </si>
  <si>
    <t>305-896-0871</t>
  </si>
  <si>
    <t>francojimenezb@gmail.com</t>
  </si>
  <si>
    <t>954-534-0011</t>
  </si>
  <si>
    <t>786-286-7383</t>
  </si>
  <si>
    <t>odineraugustin@gmail.com</t>
  </si>
  <si>
    <t>305-370-9134</t>
  </si>
  <si>
    <t>786-260-2591</t>
  </si>
  <si>
    <t>joabetienne@yahoo.com</t>
  </si>
  <si>
    <t>786-515-7015</t>
  </si>
  <si>
    <t>305-896-0486</t>
  </si>
  <si>
    <t>pedrovilanova@ymail.com
elaineromero1952@gmail.com</t>
  </si>
  <si>
    <t>786-302-3275</t>
  </si>
  <si>
    <t>alfablaze@gmail.com</t>
  </si>
  <si>
    <t>16265 NE 9th Place</t>
  </si>
  <si>
    <t>786-394-3397</t>
  </si>
  <si>
    <t>Phone Number</t>
  </si>
  <si>
    <t>Check returned/voided in mortgage company error</t>
  </si>
  <si>
    <t>Property sold- May 2022, Wrong check posted for Ezekiel Kercius by mortgage company</t>
  </si>
  <si>
    <t>$2,600 RETURNED TO ARPA FUND, PAID VIA GENERAL FUND- NOT IN CITY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</si>
</sst>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7DC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8" fontId="0" fillId="0" borderId="0" xfId="0" applyNumberFormat="1"/>
    <xf numFmtId="1" fontId="0" fillId="0" borderId="0" xfId="0" applyNumberFormat="1"/>
    <xf numFmtId="1" fontId="4" fillId="0" borderId="0" xfId="0" applyNumberFormat="1" applyFont="1"/>
    <xf numFmtId="0" fontId="4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8" fontId="3" fillId="0" borderId="6" xfId="0" applyNumberFormat="1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6" fillId="0" borderId="6" xfId="1" applyBorder="1" applyAlignment="1">
      <alignment horizontal="left"/>
    </xf>
    <xf numFmtId="0" fontId="6" fillId="0" borderId="0" xfId="1" applyAlignment="1">
      <alignment wrapText="1"/>
    </xf>
    <xf numFmtId="8" fontId="0" fillId="0" borderId="6" xfId="0" applyNumberFormat="1" applyBorder="1"/>
    <xf numFmtId="164" fontId="0" fillId="0" borderId="6" xfId="0" applyNumberFormat="1" applyBorder="1"/>
    <xf numFmtId="0" fontId="6" fillId="0" borderId="6" xfId="1" applyBorder="1" applyAlignment="1">
      <alignment wrapText="1"/>
    </xf>
    <xf numFmtId="0" fontId="6" fillId="0" borderId="6" xfId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6" xfId="1" applyBorder="1"/>
    <xf numFmtId="1" fontId="6" fillId="0" borderId="6" xfId="1" applyNumberFormat="1" applyBorder="1"/>
    <xf numFmtId="0" fontId="1" fillId="2" borderId="6" xfId="0" applyFont="1" applyFill="1" applyBorder="1" applyAlignment="1">
      <alignment horizontal="right" wrapText="1"/>
    </xf>
    <xf numFmtId="0" fontId="1" fillId="2" borderId="6" xfId="0" applyFont="1" applyFill="1" applyBorder="1"/>
    <xf numFmtId="164" fontId="0" fillId="2" borderId="6" xfId="0" applyNumberForma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8" fontId="3" fillId="0" borderId="6" xfId="0" applyNumberFormat="1" applyFont="1" applyBorder="1" applyAlignment="1">
      <alignment horizontal="right"/>
    </xf>
    <xf numFmtId="7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/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8" fontId="5" fillId="3" borderId="0" xfId="0" applyNumberFormat="1" applyFont="1" applyFill="1" applyAlignment="1">
      <alignment horizontal="center"/>
    </xf>
    <xf numFmtId="8" fontId="5" fillId="0" borderId="0" xfId="0" applyNumberFormat="1" applyFont="1"/>
    <xf numFmtId="8" fontId="5" fillId="5" borderId="0" xfId="0" applyNumberFormat="1" applyFont="1" applyFill="1"/>
    <xf numFmtId="8" fontId="5" fillId="5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/>
    <xf numFmtId="164" fontId="0" fillId="4" borderId="6" xfId="0" applyNumberFormat="1" applyFill="1" applyBorder="1" applyAlignment="1">
      <alignment horizontal="center" wrapText="1"/>
    </xf>
    <xf numFmtId="0" fontId="7" fillId="0" borderId="0" xfId="0" applyFont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uriejb07@yahoo.com" TargetMode="External"/><Relationship Id="rId18" Type="http://schemas.openxmlformats.org/officeDocument/2006/relationships/hyperlink" Target="mailto:patbelizaire@gmail.com" TargetMode="External"/><Relationship Id="rId26" Type="http://schemas.openxmlformats.org/officeDocument/2006/relationships/hyperlink" Target="mailto:franramos6262@gmail.com" TargetMode="External"/><Relationship Id="rId3" Type="http://schemas.openxmlformats.org/officeDocument/2006/relationships/hyperlink" Target="mailto:amp305@icloud.com" TargetMode="External"/><Relationship Id="rId21" Type="http://schemas.openxmlformats.org/officeDocument/2006/relationships/hyperlink" Target="mailto:kbarner153@gmail.com" TargetMode="External"/><Relationship Id="rId34" Type="http://schemas.openxmlformats.org/officeDocument/2006/relationships/hyperlink" Target="mailto:odineraugustin@gmail.com" TargetMode="External"/><Relationship Id="rId7" Type="http://schemas.openxmlformats.org/officeDocument/2006/relationships/hyperlink" Target="mailto:rosie.gilles@yahoo.com" TargetMode="External"/><Relationship Id="rId12" Type="http://schemas.openxmlformats.org/officeDocument/2006/relationships/hyperlink" Target="mailto:fignoletheodore8@gmail.com" TargetMode="External"/><Relationship Id="rId17" Type="http://schemas.openxmlformats.org/officeDocument/2006/relationships/hyperlink" Target="mailto:tancieboo@gmail.com" TargetMode="External"/><Relationship Id="rId25" Type="http://schemas.openxmlformats.org/officeDocument/2006/relationships/hyperlink" Target="mailto:manuelvemba32@gmail.com" TargetMode="External"/><Relationship Id="rId33" Type="http://schemas.openxmlformats.org/officeDocument/2006/relationships/hyperlink" Target="mailto:francojimenezb@gmail.com" TargetMode="External"/><Relationship Id="rId2" Type="http://schemas.openxmlformats.org/officeDocument/2006/relationships/hyperlink" Target="mailto:alfablaze@gmail.com" TargetMode="External"/><Relationship Id="rId16" Type="http://schemas.openxmlformats.org/officeDocument/2006/relationships/hyperlink" Target="mailto:w.carter0611@gmail.com" TargetMode="External"/><Relationship Id="rId20" Type="http://schemas.openxmlformats.org/officeDocument/2006/relationships/hyperlink" Target="mailto:lindalamour81@gmail.com" TargetMode="External"/><Relationship Id="rId29" Type="http://schemas.openxmlformats.org/officeDocument/2006/relationships/hyperlink" Target="mailto:insite4me2@yahoo.com" TargetMode="External"/><Relationship Id="rId1" Type="http://schemas.openxmlformats.org/officeDocument/2006/relationships/hyperlink" Target="mailto:ckdlove1@aol.com" TargetMode="External"/><Relationship Id="rId6" Type="http://schemas.openxmlformats.org/officeDocument/2006/relationships/hyperlink" Target="mailto:fabiolalouis2004@yahoo.com" TargetMode="External"/><Relationship Id="rId11" Type="http://schemas.openxmlformats.org/officeDocument/2006/relationships/hyperlink" Target="mailto:prudhomeronald07@gmail.com" TargetMode="External"/><Relationship Id="rId24" Type="http://schemas.openxmlformats.org/officeDocument/2006/relationships/hyperlink" Target="mailto:msrivert@gmail.com" TargetMode="External"/><Relationship Id="rId32" Type="http://schemas.openxmlformats.org/officeDocument/2006/relationships/hyperlink" Target="mailto:victorinfirm@gmail.com" TargetMode="External"/><Relationship Id="rId5" Type="http://schemas.openxmlformats.org/officeDocument/2006/relationships/hyperlink" Target="mailto:josephnatalie03@gmail.com" TargetMode="External"/><Relationship Id="rId15" Type="http://schemas.openxmlformats.org/officeDocument/2006/relationships/hyperlink" Target="mailto:samanthajmccloud@gmail.com" TargetMode="External"/><Relationship Id="rId23" Type="http://schemas.openxmlformats.org/officeDocument/2006/relationships/hyperlink" Target="mailto:kala@kalamajors.com" TargetMode="External"/><Relationship Id="rId28" Type="http://schemas.openxmlformats.org/officeDocument/2006/relationships/hyperlink" Target="mailto:etorres@kean.edu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jenniglesias@yahoo.com" TargetMode="External"/><Relationship Id="rId19" Type="http://schemas.openxmlformats.org/officeDocument/2006/relationships/hyperlink" Target="mailto:jacky.alcius@yahoo.com" TargetMode="External"/><Relationship Id="rId31" Type="http://schemas.openxmlformats.org/officeDocument/2006/relationships/hyperlink" Target="mailto:mintoj23@gmail.com" TargetMode="External"/><Relationship Id="rId4" Type="http://schemas.openxmlformats.org/officeDocument/2006/relationships/hyperlink" Target="mailto:merlynevil@gmail.com" TargetMode="External"/><Relationship Id="rId9" Type="http://schemas.openxmlformats.org/officeDocument/2006/relationships/hyperlink" Target="mailto:fabienne.mede@yahoo.com" TargetMode="External"/><Relationship Id="rId14" Type="http://schemas.openxmlformats.org/officeDocument/2006/relationships/hyperlink" Target="mailto:sheenaquaj@yahoo.com" TargetMode="External"/><Relationship Id="rId22" Type="http://schemas.openxmlformats.org/officeDocument/2006/relationships/hyperlink" Target="mailto:baggioservicesproduction@gmail.com" TargetMode="External"/><Relationship Id="rId27" Type="http://schemas.openxmlformats.org/officeDocument/2006/relationships/hyperlink" Target="mailto:raquelsanchez520@hotmail.com" TargetMode="External"/><Relationship Id="rId30" Type="http://schemas.openxmlformats.org/officeDocument/2006/relationships/hyperlink" Target="mailto:lafleur.yanique@yahoo.com" TargetMode="External"/><Relationship Id="rId35" Type="http://schemas.openxmlformats.org/officeDocument/2006/relationships/hyperlink" Target="mailto:joabetienne@yahoo.com" TargetMode="External"/><Relationship Id="rId8" Type="http://schemas.openxmlformats.org/officeDocument/2006/relationships/hyperlink" Target="mailto:jhocherman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siane.70@hotmail.com" TargetMode="External"/><Relationship Id="rId13" Type="http://schemas.openxmlformats.org/officeDocument/2006/relationships/hyperlink" Target="mailto:ligiamora@hotmail.com" TargetMode="External"/><Relationship Id="rId3" Type="http://schemas.openxmlformats.org/officeDocument/2006/relationships/hyperlink" Target="mailto:henlhud@outlook.com" TargetMode="External"/><Relationship Id="rId7" Type="http://schemas.openxmlformats.org/officeDocument/2006/relationships/hyperlink" Target="mailto:lauraserranosilva1@gmail.com" TargetMode="External"/><Relationship Id="rId12" Type="http://schemas.openxmlformats.org/officeDocument/2006/relationships/hyperlink" Target="mailto:lucastxpress@gmail.com" TargetMode="External"/><Relationship Id="rId2" Type="http://schemas.openxmlformats.org/officeDocument/2006/relationships/hyperlink" Target="mailto:janedorival2017@g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charlittenathalie@gmail.com" TargetMode="External"/><Relationship Id="rId6" Type="http://schemas.openxmlformats.org/officeDocument/2006/relationships/hyperlink" Target="mailto:g.andrenne@outlook.com" TargetMode="External"/><Relationship Id="rId11" Type="http://schemas.openxmlformats.org/officeDocument/2006/relationships/hyperlink" Target="mailto:sael2betty2015@gmail.com" TargetMode="External"/><Relationship Id="rId5" Type="http://schemas.openxmlformats.org/officeDocument/2006/relationships/hyperlink" Target="mailto:betto007@gmail.com" TargetMode="External"/><Relationship Id="rId15" Type="http://schemas.openxmlformats.org/officeDocument/2006/relationships/hyperlink" Target="mailto:ezkercius@gmail.com" TargetMode="External"/><Relationship Id="rId10" Type="http://schemas.openxmlformats.org/officeDocument/2006/relationships/hyperlink" Target="mailto:sunnybar400@gmail.com" TargetMode="External"/><Relationship Id="rId4" Type="http://schemas.openxmlformats.org/officeDocument/2006/relationships/hyperlink" Target="mailto:luzaldana1959@gmail.com" TargetMode="External"/><Relationship Id="rId9" Type="http://schemas.openxmlformats.org/officeDocument/2006/relationships/hyperlink" Target="mailto:grldjeanbaptiste@hotmail.com" TargetMode="External"/><Relationship Id="rId14" Type="http://schemas.openxmlformats.org/officeDocument/2006/relationships/hyperlink" Target="mailto:ajimenez04.a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8794-0299-4B5E-9CF2-1551119B9A04}">
  <dimension ref="A1:J71"/>
  <sheetViews>
    <sheetView showGridLines="0" tabSelected="1" workbookViewId="0">
      <pane ySplit="3" topLeftCell="A4" activePane="bottomLeft" state="frozen"/>
      <selection pane="bottomLeft" sqref="A1:F1"/>
    </sheetView>
  </sheetViews>
  <sheetFormatPr defaultRowHeight="15" x14ac:dyDescent="0.25"/>
  <cols>
    <col min="1" max="1" width="4.85546875" style="1" customWidth="1"/>
    <col min="2" max="2" width="6.28515625" style="1" customWidth="1"/>
    <col min="3" max="4" width="12.7109375" customWidth="1"/>
    <col min="5" max="5" width="24.42578125" style="2" customWidth="1"/>
    <col min="6" max="6" width="4.42578125" style="1" hidden="1" customWidth="1"/>
    <col min="7" max="7" width="29.5703125" style="2" customWidth="1"/>
    <col min="8" max="8" width="15.85546875" style="25" customWidth="1"/>
    <col min="9" max="9" width="14.5703125" customWidth="1"/>
    <col min="10" max="10" width="10.85546875" bestFit="1" customWidth="1"/>
  </cols>
  <sheetData>
    <row r="1" spans="1:10" ht="18.75" x14ac:dyDescent="0.3">
      <c r="A1" s="52" t="s">
        <v>161</v>
      </c>
      <c r="B1" s="52"/>
      <c r="C1" s="52"/>
      <c r="D1" s="52"/>
      <c r="E1" s="52"/>
      <c r="F1" s="52"/>
    </row>
    <row r="2" spans="1:10" x14ac:dyDescent="0.25">
      <c r="A2"/>
      <c r="B2"/>
      <c r="E2"/>
      <c r="F2"/>
    </row>
    <row r="3" spans="1:10" ht="54.75" customHeight="1" x14ac:dyDescent="0.25">
      <c r="A3" s="45"/>
      <c r="B3" s="46" t="s">
        <v>40</v>
      </c>
      <c r="C3" s="47" t="s">
        <v>1</v>
      </c>
      <c r="D3" s="47" t="s">
        <v>2</v>
      </c>
      <c r="E3" s="46" t="s">
        <v>41</v>
      </c>
      <c r="F3" s="46" t="s">
        <v>160</v>
      </c>
      <c r="G3" s="47" t="s">
        <v>325</v>
      </c>
      <c r="H3" s="47" t="s">
        <v>382</v>
      </c>
      <c r="I3" s="48" t="s">
        <v>254</v>
      </c>
    </row>
    <row r="4" spans="1:10" s="8" customFormat="1" ht="19.5" customHeight="1" x14ac:dyDescent="0.25">
      <c r="A4" s="11">
        <v>1</v>
      </c>
      <c r="B4" s="11" t="s">
        <v>159</v>
      </c>
      <c r="C4" s="12" t="s">
        <v>158</v>
      </c>
      <c r="D4" s="12" t="s">
        <v>157</v>
      </c>
      <c r="E4" s="13" t="s">
        <v>156</v>
      </c>
      <c r="F4" s="11"/>
      <c r="G4" s="23" t="s">
        <v>356</v>
      </c>
      <c r="H4" s="13" t="s">
        <v>357</v>
      </c>
      <c r="I4" s="14">
        <v>1600</v>
      </c>
    </row>
    <row r="5" spans="1:10" s="8" customFormat="1" ht="16.5" customHeight="1" x14ac:dyDescent="0.25">
      <c r="A5" s="11">
        <v>2</v>
      </c>
      <c r="B5" s="11" t="s">
        <v>155</v>
      </c>
      <c r="C5" s="12" t="s">
        <v>154</v>
      </c>
      <c r="D5" s="12" t="s">
        <v>153</v>
      </c>
      <c r="E5" s="13" t="s">
        <v>152</v>
      </c>
      <c r="F5" s="11"/>
      <c r="G5" s="18" t="s">
        <v>358</v>
      </c>
      <c r="H5" s="13" t="s">
        <v>359</v>
      </c>
      <c r="I5" s="14">
        <v>3500</v>
      </c>
    </row>
    <row r="6" spans="1:10" s="8" customFormat="1" ht="16.5" customHeight="1" x14ac:dyDescent="0.25">
      <c r="A6" s="11">
        <v>3</v>
      </c>
      <c r="B6" s="11" t="s">
        <v>151</v>
      </c>
      <c r="C6" s="12" t="s">
        <v>150</v>
      </c>
      <c r="D6" s="12" t="s">
        <v>149</v>
      </c>
      <c r="E6" s="13" t="s">
        <v>148</v>
      </c>
      <c r="F6" s="11">
        <v>111</v>
      </c>
      <c r="G6" s="26" t="s">
        <v>350</v>
      </c>
      <c r="H6" s="13" t="s">
        <v>351</v>
      </c>
      <c r="I6" s="14"/>
      <c r="J6" s="49" t="s">
        <v>385</v>
      </c>
    </row>
    <row r="7" spans="1:10" s="8" customFormat="1" ht="16.5" customHeight="1" x14ac:dyDescent="0.25">
      <c r="A7" s="11">
        <v>4</v>
      </c>
      <c r="B7" s="11" t="s">
        <v>147</v>
      </c>
      <c r="C7" s="12" t="s">
        <v>146</v>
      </c>
      <c r="D7" s="12" t="s">
        <v>145</v>
      </c>
      <c r="E7" s="13" t="s">
        <v>204</v>
      </c>
      <c r="F7" s="11">
        <v>2</v>
      </c>
      <c r="G7" s="18" t="s">
        <v>255</v>
      </c>
      <c r="H7" s="13" t="s">
        <v>256</v>
      </c>
      <c r="I7" s="14">
        <v>3200</v>
      </c>
    </row>
    <row r="8" spans="1:10" s="8" customFormat="1" ht="19.5" customHeight="1" x14ac:dyDescent="0.25">
      <c r="A8" s="11">
        <v>5</v>
      </c>
      <c r="B8" s="11" t="s">
        <v>144</v>
      </c>
      <c r="C8" s="12" t="s">
        <v>143</v>
      </c>
      <c r="D8" s="12" t="s">
        <v>142</v>
      </c>
      <c r="E8" s="13" t="s">
        <v>141</v>
      </c>
      <c r="F8" s="11">
        <v>218</v>
      </c>
      <c r="G8" s="18" t="s">
        <v>360</v>
      </c>
      <c r="H8" s="13" t="s">
        <v>361</v>
      </c>
      <c r="I8" s="14">
        <v>2200</v>
      </c>
    </row>
    <row r="9" spans="1:10" s="8" customFormat="1" ht="19.5" customHeight="1" x14ac:dyDescent="0.25">
      <c r="A9" s="11">
        <v>6</v>
      </c>
      <c r="B9" s="11" t="s">
        <v>140</v>
      </c>
      <c r="C9" s="12" t="s">
        <v>139</v>
      </c>
      <c r="D9" s="12" t="s">
        <v>138</v>
      </c>
      <c r="E9" s="13" t="s">
        <v>137</v>
      </c>
      <c r="F9" s="11"/>
      <c r="G9" s="18" t="s">
        <v>362</v>
      </c>
      <c r="H9" s="13" t="s">
        <v>363</v>
      </c>
      <c r="I9" s="14">
        <v>3200</v>
      </c>
    </row>
    <row r="10" spans="1:10" s="8" customFormat="1" ht="19.5" customHeight="1" x14ac:dyDescent="0.25">
      <c r="A10" s="11">
        <v>7</v>
      </c>
      <c r="B10" s="11" t="s">
        <v>136</v>
      </c>
      <c r="C10" s="12" t="s">
        <v>69</v>
      </c>
      <c r="D10" s="12" t="s">
        <v>135</v>
      </c>
      <c r="E10" s="13" t="s">
        <v>134</v>
      </c>
      <c r="F10" s="11"/>
      <c r="G10" s="18" t="s">
        <v>364</v>
      </c>
      <c r="H10" s="13" t="s">
        <v>365</v>
      </c>
      <c r="I10" s="14">
        <v>2700</v>
      </c>
    </row>
    <row r="11" spans="1:10" s="8" customFormat="1" ht="19.5" customHeight="1" x14ac:dyDescent="0.25">
      <c r="A11" s="11">
        <v>8</v>
      </c>
      <c r="B11" s="11" t="s">
        <v>133</v>
      </c>
      <c r="C11" s="12" t="s">
        <v>3</v>
      </c>
      <c r="D11" s="12" t="s">
        <v>132</v>
      </c>
      <c r="E11" s="13" t="s">
        <v>131</v>
      </c>
      <c r="F11" s="11"/>
      <c r="G11" s="18" t="s">
        <v>366</v>
      </c>
      <c r="H11" s="13" t="s">
        <v>367</v>
      </c>
      <c r="I11" s="14">
        <v>1900</v>
      </c>
    </row>
    <row r="12" spans="1:10" s="8" customFormat="1" ht="19.5" customHeight="1" x14ac:dyDescent="0.25">
      <c r="A12" s="11">
        <v>9</v>
      </c>
      <c r="B12" s="11" t="s">
        <v>130</v>
      </c>
      <c r="C12" s="12" t="s">
        <v>129</v>
      </c>
      <c r="D12" s="12" t="s">
        <v>128</v>
      </c>
      <c r="E12" s="13" t="s">
        <v>127</v>
      </c>
      <c r="F12" s="11">
        <v>3</v>
      </c>
      <c r="G12" s="18" t="s">
        <v>368</v>
      </c>
      <c r="H12" s="13" t="s">
        <v>369</v>
      </c>
      <c r="I12" s="14">
        <v>2700</v>
      </c>
    </row>
    <row r="13" spans="1:10" s="8" customFormat="1" ht="19.5" customHeight="1" x14ac:dyDescent="0.25">
      <c r="A13" s="11">
        <v>10</v>
      </c>
      <c r="B13" s="11" t="s">
        <v>126</v>
      </c>
      <c r="C13" s="12" t="s">
        <v>125</v>
      </c>
      <c r="D13" s="12" t="s">
        <v>124</v>
      </c>
      <c r="E13" s="13" t="s">
        <v>123</v>
      </c>
      <c r="F13" s="11"/>
      <c r="G13" s="18" t="s">
        <v>268</v>
      </c>
      <c r="H13" s="13" t="s">
        <v>269</v>
      </c>
      <c r="I13" s="14">
        <v>3200</v>
      </c>
    </row>
    <row r="14" spans="1:10" s="8" customFormat="1" ht="20.25" customHeight="1" x14ac:dyDescent="0.25">
      <c r="A14" s="11">
        <v>11</v>
      </c>
      <c r="B14" s="11" t="s">
        <v>122</v>
      </c>
      <c r="C14" s="12" t="s">
        <v>121</v>
      </c>
      <c r="D14" s="12" t="s">
        <v>120</v>
      </c>
      <c r="E14" s="13" t="s">
        <v>119</v>
      </c>
      <c r="F14" s="11"/>
      <c r="G14" s="13" t="s">
        <v>266</v>
      </c>
      <c r="H14" s="13" t="s">
        <v>370</v>
      </c>
      <c r="I14" s="14">
        <v>3000</v>
      </c>
    </row>
    <row r="15" spans="1:10" s="8" customFormat="1" ht="20.25" customHeight="1" x14ac:dyDescent="0.25">
      <c r="A15" s="11">
        <v>12</v>
      </c>
      <c r="B15" s="11" t="s">
        <v>118</v>
      </c>
      <c r="C15" s="12" t="s">
        <v>117</v>
      </c>
      <c r="D15" s="12" t="s">
        <v>116</v>
      </c>
      <c r="E15" s="13" t="s">
        <v>115</v>
      </c>
      <c r="F15" s="11"/>
      <c r="G15" s="18" t="s">
        <v>371</v>
      </c>
      <c r="H15" s="13" t="s">
        <v>372</v>
      </c>
      <c r="I15" s="14">
        <v>2600</v>
      </c>
    </row>
    <row r="16" spans="1:10" s="8" customFormat="1" ht="20.25" customHeight="1" x14ac:dyDescent="0.25">
      <c r="A16" s="11">
        <v>13</v>
      </c>
      <c r="B16" s="11" t="s">
        <v>114</v>
      </c>
      <c r="C16" s="12" t="s">
        <v>113</v>
      </c>
      <c r="D16" s="12" t="s">
        <v>112</v>
      </c>
      <c r="E16" s="13" t="s">
        <v>111</v>
      </c>
      <c r="F16" s="11"/>
      <c r="G16" s="18" t="s">
        <v>270</v>
      </c>
      <c r="H16" s="13" t="s">
        <v>271</v>
      </c>
      <c r="I16" s="14">
        <v>2550</v>
      </c>
    </row>
    <row r="17" spans="1:9" s="8" customFormat="1" ht="20.25" customHeight="1" x14ac:dyDescent="0.25">
      <c r="A17" s="11">
        <v>14</v>
      </c>
      <c r="B17" s="11" t="s">
        <v>110</v>
      </c>
      <c r="C17" s="12" t="s">
        <v>109</v>
      </c>
      <c r="D17" s="12" t="s">
        <v>108</v>
      </c>
      <c r="E17" s="13" t="s">
        <v>63</v>
      </c>
      <c r="F17" s="11"/>
      <c r="G17" s="18" t="s">
        <v>272</v>
      </c>
      <c r="H17" s="13" t="s">
        <v>273</v>
      </c>
      <c r="I17" s="14">
        <v>3000</v>
      </c>
    </row>
    <row r="18" spans="1:9" s="8" customFormat="1" ht="20.25" customHeight="1" x14ac:dyDescent="0.25">
      <c r="A18" s="11">
        <v>15</v>
      </c>
      <c r="B18" s="11" t="s">
        <v>107</v>
      </c>
      <c r="C18" s="12" t="s">
        <v>106</v>
      </c>
      <c r="D18" s="12" t="s">
        <v>105</v>
      </c>
      <c r="E18" s="13" t="s">
        <v>104</v>
      </c>
      <c r="F18" s="11"/>
      <c r="G18" s="18" t="s">
        <v>277</v>
      </c>
      <c r="H18" s="13" t="s">
        <v>278</v>
      </c>
      <c r="I18" s="14">
        <v>2600</v>
      </c>
    </row>
    <row r="19" spans="1:9" s="8" customFormat="1" ht="20.25" customHeight="1" x14ac:dyDescent="0.25">
      <c r="A19" s="11">
        <v>16</v>
      </c>
      <c r="B19" s="11" t="s">
        <v>103</v>
      </c>
      <c r="C19" s="12" t="s">
        <v>102</v>
      </c>
      <c r="D19" s="12" t="s">
        <v>101</v>
      </c>
      <c r="E19" s="13" t="s">
        <v>100</v>
      </c>
      <c r="F19" s="11"/>
      <c r="G19" s="18" t="s">
        <v>288</v>
      </c>
      <c r="H19" s="13" t="s">
        <v>289</v>
      </c>
      <c r="I19" s="14">
        <v>5000</v>
      </c>
    </row>
    <row r="20" spans="1:9" s="8" customFormat="1" ht="20.25" customHeight="1" x14ac:dyDescent="0.25">
      <c r="A20" s="11">
        <v>17</v>
      </c>
      <c r="B20" s="11" t="s">
        <v>99</v>
      </c>
      <c r="C20" s="12" t="s">
        <v>98</v>
      </c>
      <c r="D20" s="12" t="s">
        <v>97</v>
      </c>
      <c r="E20" s="13" t="s">
        <v>96</v>
      </c>
      <c r="F20" s="11"/>
      <c r="G20" s="13" t="s">
        <v>276</v>
      </c>
      <c r="H20" s="13" t="s">
        <v>373</v>
      </c>
      <c r="I20" s="14">
        <v>1950</v>
      </c>
    </row>
    <row r="21" spans="1:9" s="8" customFormat="1" ht="20.25" customHeight="1" x14ac:dyDescent="0.25">
      <c r="A21" s="11">
        <v>18</v>
      </c>
      <c r="B21" s="11" t="s">
        <v>95</v>
      </c>
      <c r="C21" s="12" t="s">
        <v>94</v>
      </c>
      <c r="D21" s="12" t="s">
        <v>44</v>
      </c>
      <c r="E21" s="13" t="s">
        <v>93</v>
      </c>
      <c r="F21" s="11"/>
      <c r="G21" s="13" t="s">
        <v>266</v>
      </c>
      <c r="H21" s="13" t="s">
        <v>267</v>
      </c>
      <c r="I21" s="14">
        <v>1900</v>
      </c>
    </row>
    <row r="22" spans="1:9" s="8" customFormat="1" ht="20.25" customHeight="1" x14ac:dyDescent="0.25">
      <c r="A22" s="11">
        <v>19</v>
      </c>
      <c r="B22" s="11" t="s">
        <v>92</v>
      </c>
      <c r="C22" s="12" t="s">
        <v>91</v>
      </c>
      <c r="D22" s="12" t="s">
        <v>90</v>
      </c>
      <c r="E22" s="13" t="s">
        <v>89</v>
      </c>
      <c r="F22" s="11">
        <v>415</v>
      </c>
      <c r="G22" s="18" t="s">
        <v>374</v>
      </c>
      <c r="H22" s="13" t="s">
        <v>375</v>
      </c>
      <c r="I22" s="14">
        <v>2560</v>
      </c>
    </row>
    <row r="23" spans="1:9" s="8" customFormat="1" ht="20.25" customHeight="1" x14ac:dyDescent="0.25">
      <c r="A23" s="11">
        <v>20</v>
      </c>
      <c r="B23" s="11" t="s">
        <v>88</v>
      </c>
      <c r="C23" s="12" t="s">
        <v>87</v>
      </c>
      <c r="D23" s="12" t="s">
        <v>86</v>
      </c>
      <c r="E23" s="13" t="s">
        <v>85</v>
      </c>
      <c r="F23" s="11"/>
      <c r="G23" s="13" t="s">
        <v>276</v>
      </c>
      <c r="H23" s="13" t="s">
        <v>376</v>
      </c>
      <c r="I23" s="14">
        <v>2700</v>
      </c>
    </row>
    <row r="24" spans="1:9" s="8" customFormat="1" ht="20.25" customHeight="1" x14ac:dyDescent="0.25">
      <c r="A24" s="11">
        <v>21</v>
      </c>
      <c r="B24" s="11" t="s">
        <v>84</v>
      </c>
      <c r="C24" s="12" t="s">
        <v>83</v>
      </c>
      <c r="D24" s="12" t="s">
        <v>82</v>
      </c>
      <c r="E24" s="13" t="s">
        <v>81</v>
      </c>
      <c r="F24" s="11"/>
      <c r="G24" s="18" t="s">
        <v>292</v>
      </c>
      <c r="H24" s="13" t="s">
        <v>293</v>
      </c>
      <c r="I24" s="14">
        <v>5218</v>
      </c>
    </row>
    <row r="25" spans="1:9" s="8" customFormat="1" ht="20.25" customHeight="1" x14ac:dyDescent="0.25">
      <c r="A25" s="11">
        <v>22</v>
      </c>
      <c r="B25" s="11" t="s">
        <v>80</v>
      </c>
      <c r="C25" s="12" t="s">
        <v>79</v>
      </c>
      <c r="D25" s="12" t="s">
        <v>78</v>
      </c>
      <c r="E25" s="13" t="s">
        <v>77</v>
      </c>
      <c r="F25" s="11"/>
      <c r="G25" s="18" t="s">
        <v>274</v>
      </c>
      <c r="H25" s="13" t="s">
        <v>275</v>
      </c>
      <c r="I25" s="14">
        <v>3000</v>
      </c>
    </row>
    <row r="26" spans="1:9" s="8" customFormat="1" ht="20.25" customHeight="1" x14ac:dyDescent="0.25">
      <c r="A26" s="11">
        <v>23</v>
      </c>
      <c r="B26" s="11" t="s">
        <v>162</v>
      </c>
      <c r="C26" s="12" t="s">
        <v>163</v>
      </c>
      <c r="D26" s="12" t="s">
        <v>164</v>
      </c>
      <c r="E26" s="13" t="s">
        <v>165</v>
      </c>
      <c r="F26" s="11"/>
      <c r="G26" s="13" t="s">
        <v>266</v>
      </c>
      <c r="H26" s="13" t="s">
        <v>300</v>
      </c>
      <c r="I26" s="14">
        <v>5600</v>
      </c>
    </row>
    <row r="27" spans="1:9" s="8" customFormat="1" ht="20.25" customHeight="1" x14ac:dyDescent="0.25">
      <c r="A27" s="11">
        <v>24</v>
      </c>
      <c r="B27" s="11" t="s">
        <v>166</v>
      </c>
      <c r="C27" s="12" t="s">
        <v>167</v>
      </c>
      <c r="D27" s="12" t="s">
        <v>168</v>
      </c>
      <c r="E27" s="13" t="s">
        <v>169</v>
      </c>
      <c r="F27" s="11"/>
      <c r="G27" s="18" t="s">
        <v>301</v>
      </c>
      <c r="H27" s="13" t="s">
        <v>302</v>
      </c>
      <c r="I27" s="14">
        <v>4750</v>
      </c>
    </row>
    <row r="28" spans="1:9" s="8" customFormat="1" ht="20.25" customHeight="1" x14ac:dyDescent="0.25">
      <c r="A28" s="11">
        <v>25</v>
      </c>
      <c r="B28" s="11" t="s">
        <v>170</v>
      </c>
      <c r="C28" s="12" t="s">
        <v>171</v>
      </c>
      <c r="D28" s="12" t="s">
        <v>172</v>
      </c>
      <c r="E28" s="13" t="s">
        <v>173</v>
      </c>
      <c r="F28" s="11"/>
      <c r="G28" s="18" t="s">
        <v>294</v>
      </c>
      <c r="H28" s="13" t="s">
        <v>295</v>
      </c>
      <c r="I28" s="14">
        <v>2500</v>
      </c>
    </row>
    <row r="29" spans="1:9" s="8" customFormat="1" ht="29.25" customHeight="1" x14ac:dyDescent="0.25">
      <c r="A29" s="11">
        <v>26</v>
      </c>
      <c r="B29" s="15" t="s">
        <v>73</v>
      </c>
      <c r="C29" s="16" t="s">
        <v>72</v>
      </c>
      <c r="D29" s="16" t="s">
        <v>71</v>
      </c>
      <c r="E29" s="17" t="s">
        <v>70</v>
      </c>
      <c r="F29" s="15"/>
      <c r="G29" s="24" t="s">
        <v>377</v>
      </c>
      <c r="H29" s="13" t="s">
        <v>378</v>
      </c>
      <c r="I29" s="20">
        <v>3300</v>
      </c>
    </row>
    <row r="30" spans="1:9" s="8" customFormat="1" ht="20.25" customHeight="1" x14ac:dyDescent="0.25">
      <c r="A30" s="11">
        <v>27</v>
      </c>
      <c r="B30" s="11" t="s">
        <v>178</v>
      </c>
      <c r="C30" s="12" t="s">
        <v>179</v>
      </c>
      <c r="D30" s="12" t="s">
        <v>180</v>
      </c>
      <c r="E30" s="13" t="s">
        <v>181</v>
      </c>
      <c r="F30" s="11"/>
      <c r="G30" s="18" t="s">
        <v>296</v>
      </c>
      <c r="H30" s="13" t="s">
        <v>297</v>
      </c>
      <c r="I30" s="14">
        <v>3700</v>
      </c>
    </row>
    <row r="31" spans="1:9" s="8" customFormat="1" ht="20.25" customHeight="1" x14ac:dyDescent="0.25">
      <c r="A31" s="11">
        <v>28</v>
      </c>
      <c r="B31" s="11" t="s">
        <v>228</v>
      </c>
      <c r="C31" s="12" t="s">
        <v>194</v>
      </c>
      <c r="D31" s="12" t="s">
        <v>193</v>
      </c>
      <c r="E31" s="13" t="s">
        <v>229</v>
      </c>
      <c r="F31" s="11"/>
      <c r="G31" s="18" t="s">
        <v>306</v>
      </c>
      <c r="H31" s="13" t="s">
        <v>307</v>
      </c>
      <c r="I31" s="14">
        <v>5020</v>
      </c>
    </row>
    <row r="32" spans="1:9" s="8" customFormat="1" ht="20.25" customHeight="1" x14ac:dyDescent="0.25">
      <c r="A32" s="11">
        <v>29</v>
      </c>
      <c r="B32" s="11" t="s">
        <v>230</v>
      </c>
      <c r="C32" s="12" t="s">
        <v>183</v>
      </c>
      <c r="D32" s="12" t="s">
        <v>182</v>
      </c>
      <c r="E32" s="13" t="s">
        <v>231</v>
      </c>
      <c r="F32" s="11"/>
      <c r="G32" s="18" t="s">
        <v>303</v>
      </c>
      <c r="H32" s="13" t="s">
        <v>304</v>
      </c>
      <c r="I32" s="14">
        <v>3440</v>
      </c>
    </row>
    <row r="33" spans="1:10" s="8" customFormat="1" ht="20.25" customHeight="1" x14ac:dyDescent="0.25">
      <c r="A33" s="11">
        <v>30</v>
      </c>
      <c r="B33" s="11" t="s">
        <v>233</v>
      </c>
      <c r="C33" s="12" t="s">
        <v>184</v>
      </c>
      <c r="D33" s="12" t="s">
        <v>185</v>
      </c>
      <c r="E33" s="13" t="s">
        <v>232</v>
      </c>
      <c r="F33" s="11"/>
      <c r="G33" s="18" t="s">
        <v>316</v>
      </c>
      <c r="H33" s="13" t="s">
        <v>317</v>
      </c>
      <c r="I33" s="14">
        <v>4200</v>
      </c>
    </row>
    <row r="34" spans="1:10" s="8" customFormat="1" ht="20.25" customHeight="1" x14ac:dyDescent="0.25">
      <c r="A34" s="11">
        <v>31</v>
      </c>
      <c r="B34" s="11" t="s">
        <v>235</v>
      </c>
      <c r="C34" s="12" t="s">
        <v>186</v>
      </c>
      <c r="D34" s="12" t="s">
        <v>187</v>
      </c>
      <c r="E34" s="13" t="s">
        <v>234</v>
      </c>
      <c r="F34" s="11"/>
      <c r="G34" s="18" t="s">
        <v>310</v>
      </c>
      <c r="H34" s="13" t="s">
        <v>311</v>
      </c>
      <c r="I34" s="14">
        <v>7500</v>
      </c>
    </row>
    <row r="35" spans="1:10" s="8" customFormat="1" ht="20.25" customHeight="1" x14ac:dyDescent="0.25">
      <c r="A35" s="11">
        <v>32</v>
      </c>
      <c r="B35" s="11" t="s">
        <v>237</v>
      </c>
      <c r="C35" s="12" t="s">
        <v>238</v>
      </c>
      <c r="D35" s="12" t="s">
        <v>188</v>
      </c>
      <c r="E35" s="13" t="s">
        <v>236</v>
      </c>
      <c r="F35" s="11"/>
      <c r="G35" s="13" t="s">
        <v>266</v>
      </c>
      <c r="H35" s="13" t="s">
        <v>314</v>
      </c>
      <c r="I35" s="14">
        <v>3864</v>
      </c>
    </row>
    <row r="36" spans="1:10" s="8" customFormat="1" ht="20.25" customHeight="1" x14ac:dyDescent="0.25">
      <c r="A36" s="11">
        <v>33</v>
      </c>
      <c r="B36" s="11" t="s">
        <v>224</v>
      </c>
      <c r="C36" s="12" t="s">
        <v>240</v>
      </c>
      <c r="D36" s="12" t="s">
        <v>189</v>
      </c>
      <c r="E36" s="13" t="s">
        <v>239</v>
      </c>
      <c r="F36" s="11"/>
      <c r="G36" s="18" t="s">
        <v>318</v>
      </c>
      <c r="H36" s="13" t="s">
        <v>319</v>
      </c>
      <c r="I36" s="14">
        <v>3962</v>
      </c>
    </row>
    <row r="37" spans="1:10" s="8" customFormat="1" ht="20.25" customHeight="1" x14ac:dyDescent="0.25">
      <c r="A37" s="11">
        <v>34</v>
      </c>
      <c r="B37" s="11" t="s">
        <v>241</v>
      </c>
      <c r="C37" s="12" t="s">
        <v>242</v>
      </c>
      <c r="D37" s="12" t="s">
        <v>190</v>
      </c>
      <c r="E37" s="13" t="s">
        <v>243</v>
      </c>
      <c r="F37" s="11"/>
      <c r="G37" s="13" t="s">
        <v>266</v>
      </c>
      <c r="H37" s="13" t="s">
        <v>315</v>
      </c>
      <c r="I37" s="14">
        <v>5076</v>
      </c>
    </row>
    <row r="38" spans="1:10" s="8" customFormat="1" ht="20.25" customHeight="1" x14ac:dyDescent="0.25">
      <c r="A38" s="11">
        <v>35</v>
      </c>
      <c r="B38" s="11" t="s">
        <v>244</v>
      </c>
      <c r="C38" s="12" t="s">
        <v>195</v>
      </c>
      <c r="D38" s="12" t="s">
        <v>196</v>
      </c>
      <c r="E38" s="13" t="s">
        <v>245</v>
      </c>
      <c r="F38" s="11"/>
      <c r="G38" s="18" t="s">
        <v>320</v>
      </c>
      <c r="H38" s="13" t="s">
        <v>321</v>
      </c>
      <c r="I38" s="14">
        <v>3750</v>
      </c>
    </row>
    <row r="39" spans="1:10" s="8" customFormat="1" ht="20.25" customHeight="1" x14ac:dyDescent="0.25">
      <c r="A39" s="11">
        <v>36</v>
      </c>
      <c r="B39" s="11" t="s">
        <v>246</v>
      </c>
      <c r="C39" s="12" t="s">
        <v>197</v>
      </c>
      <c r="D39" s="12" t="s">
        <v>198</v>
      </c>
      <c r="E39" s="13" t="s">
        <v>247</v>
      </c>
      <c r="F39" s="11"/>
      <c r="G39" s="13" t="s">
        <v>266</v>
      </c>
      <c r="H39" s="13" t="s">
        <v>305</v>
      </c>
      <c r="I39" s="14">
        <v>3975</v>
      </c>
    </row>
    <row r="40" spans="1:10" s="8" customFormat="1" ht="20.25" customHeight="1" x14ac:dyDescent="0.25">
      <c r="A40" s="11">
        <v>37</v>
      </c>
      <c r="B40" s="11" t="s">
        <v>226</v>
      </c>
      <c r="C40" s="12" t="s">
        <v>227</v>
      </c>
      <c r="D40" s="12" t="s">
        <v>199</v>
      </c>
      <c r="E40" s="13" t="s">
        <v>225</v>
      </c>
      <c r="F40" s="11"/>
      <c r="G40" s="18" t="s">
        <v>298</v>
      </c>
      <c r="H40" s="13" t="s">
        <v>299</v>
      </c>
      <c r="I40" s="14">
        <v>2400</v>
      </c>
    </row>
    <row r="41" spans="1:10" s="8" customFormat="1" ht="20.25" customHeight="1" x14ac:dyDescent="0.25">
      <c r="A41" s="11">
        <v>38</v>
      </c>
      <c r="B41" s="11" t="s">
        <v>249</v>
      </c>
      <c r="C41" s="12" t="s">
        <v>200</v>
      </c>
      <c r="D41" s="12" t="s">
        <v>201</v>
      </c>
      <c r="E41" s="13" t="s">
        <v>248</v>
      </c>
      <c r="F41" s="11"/>
      <c r="G41" s="18" t="s">
        <v>308</v>
      </c>
      <c r="H41" s="13" t="s">
        <v>309</v>
      </c>
      <c r="I41" s="14">
        <v>3400</v>
      </c>
    </row>
    <row r="42" spans="1:10" s="8" customFormat="1" ht="20.25" customHeight="1" x14ac:dyDescent="0.25">
      <c r="A42" s="11">
        <v>39</v>
      </c>
      <c r="B42" s="11" t="s">
        <v>251</v>
      </c>
      <c r="C42" s="12" t="s">
        <v>253</v>
      </c>
      <c r="D42" s="12" t="s">
        <v>69</v>
      </c>
      <c r="E42" s="13" t="s">
        <v>250</v>
      </c>
      <c r="F42" s="11"/>
      <c r="G42" s="18" t="s">
        <v>312</v>
      </c>
      <c r="H42" s="13" t="s">
        <v>313</v>
      </c>
      <c r="I42" s="14">
        <v>4596</v>
      </c>
    </row>
    <row r="43" spans="1:10" s="8" customFormat="1" ht="20.25" customHeight="1" x14ac:dyDescent="0.25">
      <c r="A43" s="11">
        <v>40</v>
      </c>
      <c r="B43" s="11" t="s">
        <v>76</v>
      </c>
      <c r="C43" s="12" t="s">
        <v>75</v>
      </c>
      <c r="D43" s="12" t="s">
        <v>74</v>
      </c>
      <c r="E43" s="13" t="s">
        <v>252</v>
      </c>
      <c r="F43" s="11"/>
      <c r="G43" s="18" t="s">
        <v>290</v>
      </c>
      <c r="H43" s="13" t="s">
        <v>291</v>
      </c>
      <c r="I43" s="14">
        <v>3000</v>
      </c>
    </row>
    <row r="44" spans="1:10" s="8" customFormat="1" ht="20.25" customHeight="1" x14ac:dyDescent="0.25">
      <c r="A44" s="11">
        <v>41</v>
      </c>
      <c r="B44" s="11" t="s">
        <v>224</v>
      </c>
      <c r="C44" s="12" t="s">
        <v>213</v>
      </c>
      <c r="D44" s="12" t="s">
        <v>214</v>
      </c>
      <c r="E44" s="13" t="s">
        <v>215</v>
      </c>
      <c r="F44" s="11"/>
      <c r="G44" s="18" t="s">
        <v>262</v>
      </c>
      <c r="H44" s="13" t="s">
        <v>263</v>
      </c>
      <c r="I44" s="34">
        <v>4574</v>
      </c>
    </row>
    <row r="45" spans="1:10" ht="20.25" customHeight="1" x14ac:dyDescent="0.25">
      <c r="A45" s="11">
        <v>42</v>
      </c>
      <c r="B45" s="15" t="s">
        <v>222</v>
      </c>
      <c r="C45" s="16" t="s">
        <v>217</v>
      </c>
      <c r="D45" s="16" t="s">
        <v>12</v>
      </c>
      <c r="E45" s="13" t="s">
        <v>220</v>
      </c>
      <c r="F45" s="15"/>
      <c r="G45" s="18" t="s">
        <v>264</v>
      </c>
      <c r="H45" s="13" t="s">
        <v>265</v>
      </c>
      <c r="I45" s="21">
        <v>4765.5</v>
      </c>
    </row>
    <row r="46" spans="1:10" ht="20.25" customHeight="1" x14ac:dyDescent="0.25">
      <c r="A46" s="11">
        <v>43</v>
      </c>
      <c r="B46" s="15" t="s">
        <v>223</v>
      </c>
      <c r="C46" s="16" t="s">
        <v>218</v>
      </c>
      <c r="D46" s="16" t="s">
        <v>219</v>
      </c>
      <c r="E46" s="17" t="s">
        <v>221</v>
      </c>
      <c r="F46" s="15"/>
      <c r="G46" s="18" t="s">
        <v>260</v>
      </c>
      <c r="H46" s="13" t="s">
        <v>261</v>
      </c>
      <c r="I46" s="21">
        <v>3500</v>
      </c>
    </row>
    <row r="47" spans="1:10" ht="20.25" customHeight="1" x14ac:dyDescent="0.25">
      <c r="A47" s="11">
        <v>44</v>
      </c>
      <c r="B47" s="15" t="s">
        <v>67</v>
      </c>
      <c r="C47" s="16" t="s">
        <v>66</v>
      </c>
      <c r="D47" s="16" t="s">
        <v>65</v>
      </c>
      <c r="E47" s="17" t="s">
        <v>64</v>
      </c>
      <c r="F47" s="15"/>
      <c r="G47" s="18" t="s">
        <v>379</v>
      </c>
      <c r="H47" s="13" t="s">
        <v>257</v>
      </c>
      <c r="I47" s="21">
        <v>3600</v>
      </c>
    </row>
    <row r="48" spans="1:10" ht="30" x14ac:dyDescent="0.25">
      <c r="A48" s="11">
        <v>45</v>
      </c>
      <c r="B48" s="15" t="s">
        <v>279</v>
      </c>
      <c r="C48" s="16" t="s">
        <v>202</v>
      </c>
      <c r="D48" s="16" t="s">
        <v>280</v>
      </c>
      <c r="E48" s="17" t="s">
        <v>281</v>
      </c>
      <c r="F48" s="16"/>
      <c r="G48" s="22" t="s">
        <v>282</v>
      </c>
      <c r="H48" s="16" t="s">
        <v>283</v>
      </c>
      <c r="I48" s="21">
        <v>3800</v>
      </c>
      <c r="J48" s="19"/>
    </row>
    <row r="49" spans="2:9" x14ac:dyDescent="0.25">
      <c r="B49" s="56" t="s">
        <v>208</v>
      </c>
      <c r="C49" s="56"/>
      <c r="D49" s="56"/>
      <c r="E49" s="56"/>
      <c r="F49" s="56"/>
      <c r="G49" s="56"/>
      <c r="H49" s="56"/>
      <c r="I49" s="43">
        <f>SUM(I4:I48)</f>
        <v>154550.5</v>
      </c>
    </row>
    <row r="50" spans="2:9" x14ac:dyDescent="0.25">
      <c r="I50" s="5"/>
    </row>
    <row r="54" spans="2:9" ht="21.75" customHeight="1" x14ac:dyDescent="0.25"/>
    <row r="55" spans="2:9" ht="21.75" customHeight="1" x14ac:dyDescent="0.25"/>
    <row r="56" spans="2:9" ht="21.75" customHeight="1" x14ac:dyDescent="0.25"/>
    <row r="57" spans="2:9" ht="21.75" customHeight="1" x14ac:dyDescent="0.25"/>
    <row r="58" spans="2:9" ht="21.75" customHeight="1" x14ac:dyDescent="0.25"/>
    <row r="59" spans="2:9" ht="21.75" customHeight="1" x14ac:dyDescent="0.25"/>
    <row r="60" spans="2:9" ht="21.75" customHeight="1" x14ac:dyDescent="0.25"/>
    <row r="61" spans="2:9" ht="21.75" customHeight="1" x14ac:dyDescent="0.25"/>
    <row r="62" spans="2:9" ht="21.75" customHeight="1" x14ac:dyDescent="0.25"/>
    <row r="63" spans="2:9" ht="21.75" customHeight="1" x14ac:dyDescent="0.25"/>
    <row r="64" spans="2:9" ht="23.25" customHeight="1" x14ac:dyDescent="0.25"/>
    <row r="65" spans="1:6" ht="19.5" hidden="1" customHeight="1" x14ac:dyDescent="0.25">
      <c r="A65" s="53" t="s">
        <v>62</v>
      </c>
      <c r="B65" s="54"/>
      <c r="C65" s="54"/>
      <c r="D65" s="54"/>
      <c r="E65" s="54"/>
      <c r="F65" s="54"/>
    </row>
    <row r="66" spans="1:6" ht="39" hidden="1" customHeight="1" x14ac:dyDescent="0.25">
      <c r="A66" s="55" t="s">
        <v>61</v>
      </c>
      <c r="B66" s="55"/>
      <c r="C66" s="55"/>
      <c r="D66" s="55"/>
      <c r="E66" s="55"/>
      <c r="F66" s="55"/>
    </row>
    <row r="67" spans="1:6" ht="33.75" hidden="1" customHeight="1" x14ac:dyDescent="0.25">
      <c r="A67" s="50" t="s">
        <v>60</v>
      </c>
      <c r="B67" s="51"/>
      <c r="C67" s="51"/>
      <c r="D67" s="51"/>
      <c r="E67" s="51"/>
      <c r="F67" s="51"/>
    </row>
    <row r="68" spans="1:6" ht="35.25" hidden="1" customHeight="1" x14ac:dyDescent="0.25">
      <c r="A68" s="50" t="s">
        <v>59</v>
      </c>
      <c r="B68" s="51"/>
      <c r="C68" s="51"/>
      <c r="D68" s="51"/>
      <c r="E68" s="51"/>
      <c r="F68" s="51"/>
    </row>
    <row r="69" spans="1:6" hidden="1" x14ac:dyDescent="0.25">
      <c r="A69" s="50" t="s">
        <v>58</v>
      </c>
      <c r="B69" s="51"/>
      <c r="C69" s="51"/>
      <c r="D69" s="51"/>
      <c r="E69" s="51"/>
      <c r="F69" s="51"/>
    </row>
    <row r="70" spans="1:6" hidden="1" x14ac:dyDescent="0.25"/>
    <row r="71" spans="1:6" hidden="1" x14ac:dyDescent="0.25"/>
  </sheetData>
  <autoFilter ref="A3:D63" xr:uid="{2F4D4091-FCD6-4271-918C-5C1AEF2ABDB1}"/>
  <mergeCells count="7">
    <mergeCell ref="A68:F68"/>
    <mergeCell ref="A69:F69"/>
    <mergeCell ref="A1:F1"/>
    <mergeCell ref="A65:F65"/>
    <mergeCell ref="A66:F66"/>
    <mergeCell ref="A67:F67"/>
    <mergeCell ref="B49:H49"/>
  </mergeCells>
  <hyperlinks>
    <hyperlink ref="G7" r:id="rId1" xr:uid="{ABE110B2-8119-4365-A3D1-7B4C362760E3}"/>
    <hyperlink ref="G47" r:id="rId2" xr:uid="{70527CC3-97B3-43C6-AD83-2455E848BB5A}"/>
    <hyperlink ref="G46" r:id="rId3" xr:uid="{B307145C-DCB9-484D-9209-ECB9A97CEDFD}"/>
    <hyperlink ref="G44" r:id="rId4" xr:uid="{E3AF8B47-A74A-4E89-A8E8-CA3ED7681FDD}"/>
    <hyperlink ref="G45" r:id="rId5" xr:uid="{D52157A7-4CFB-4FB0-9344-274D7E42EEED}"/>
    <hyperlink ref="G13" r:id="rId6" xr:uid="{A5F9DF37-BFA2-4EAE-9E3A-44C9202A98FE}"/>
    <hyperlink ref="G16" r:id="rId7" xr:uid="{73513856-9AF7-4C04-9488-50A271AA016D}"/>
    <hyperlink ref="G17" r:id="rId8" xr:uid="{A8F4CDAA-44A2-429D-9E8B-6292FF0D9B3B}"/>
    <hyperlink ref="G25" r:id="rId9" xr:uid="{EC26D671-2A5D-4F72-942E-F017C6B8B0FF}"/>
    <hyperlink ref="G18" r:id="rId10" xr:uid="{84390D90-904E-4112-BF7D-2C587C075820}"/>
    <hyperlink ref="G19" r:id="rId11" xr:uid="{AC46950B-249A-43DE-B9D2-3C1D9C199ECF}"/>
    <hyperlink ref="G43" r:id="rId12" xr:uid="{31AE5A1E-60B3-4045-93A6-42760B583F6B}"/>
    <hyperlink ref="G24" r:id="rId13" xr:uid="{2F2F6E17-29DF-40AA-82E4-1A9C333A50C8}"/>
    <hyperlink ref="G28" r:id="rId14" xr:uid="{C6610C81-1C5F-4231-A21A-3FF9FEAEC439}"/>
    <hyperlink ref="G30" r:id="rId15" xr:uid="{E28A1073-398A-400F-AC0D-2D11DD253EC9}"/>
    <hyperlink ref="G40" r:id="rId16" xr:uid="{A07ED189-4A8A-4AB1-87A2-7A1B7527754D}"/>
    <hyperlink ref="G27" r:id="rId17" xr:uid="{F4850760-DC96-4BE6-86F4-1BC8709F556C}"/>
    <hyperlink ref="G32" r:id="rId18" xr:uid="{3811DEEF-CDD0-452B-A42A-249BBFE0BBC8}"/>
    <hyperlink ref="G31" r:id="rId19" xr:uid="{1FEAA7D6-C27E-4834-BBBA-4B4CDC1B8F2D}"/>
    <hyperlink ref="G41" r:id="rId20" xr:uid="{8E34444E-51F0-4C6D-B109-DCEC180F1181}"/>
    <hyperlink ref="G34" r:id="rId21" xr:uid="{01C724BD-F630-4E93-8191-E3135CCAA3C2}"/>
    <hyperlink ref="G42" r:id="rId22" xr:uid="{3D4AF0E5-25D6-434B-86B5-B118A95C555C}"/>
    <hyperlink ref="G33" r:id="rId23" xr:uid="{D16E9AA4-6A39-49A1-8D77-0077463775C5}"/>
    <hyperlink ref="G36" r:id="rId24" xr:uid="{1E96EC93-062F-4096-98AD-7CF665C63F4F}"/>
    <hyperlink ref="G38" r:id="rId25" xr:uid="{A012BF73-040C-4B71-980E-7A14C8D59AEB}"/>
    <hyperlink ref="G4" r:id="rId26" display="franramos6262@gmail.com" xr:uid="{660FE790-D5E8-4DCC-AB4E-D76288B155F8}"/>
    <hyperlink ref="G5" r:id="rId27" xr:uid="{6BA49DF9-AD10-4C72-B416-8BA1B59561EE}"/>
    <hyperlink ref="G6" r:id="rId28" xr:uid="{9D8057A1-74C8-4B40-AAE4-4B5A688BF573}"/>
    <hyperlink ref="G8" r:id="rId29" xr:uid="{F013F4DD-5AB3-46BE-9C57-D07563B2BC9C}"/>
    <hyperlink ref="G9" r:id="rId30" xr:uid="{B0CE31AF-F4C0-4C24-9E4E-EF02A1B41B6A}"/>
    <hyperlink ref="G10" r:id="rId31" xr:uid="{3D2B9EF2-BADA-43ED-A64B-12CC541472AE}"/>
    <hyperlink ref="G11" r:id="rId32" xr:uid="{E43E6C6B-A580-4E6A-B58C-5F095F87ACB0}"/>
    <hyperlink ref="G12" r:id="rId33" xr:uid="{B6FAC8AE-7BC3-46EB-81E2-449EA9C1F840}"/>
    <hyperlink ref="G15" r:id="rId34" xr:uid="{24F04FA0-5CF1-419B-B3D1-676159421A87}"/>
    <hyperlink ref="G22" r:id="rId35" xr:uid="{5FD08B5A-62EB-4151-A6E3-1D8D1CB197DF}"/>
  </hyperlinks>
  <pageMargins left="0.7" right="0.7" top="0.75" bottom="0.75" header="0.3" footer="0.3"/>
  <pageSetup scale="88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924E-0B2E-448A-829D-F833B95C8CDF}">
  <dimension ref="A1:K24"/>
  <sheetViews>
    <sheetView showGridLines="0" workbookViewId="0">
      <selection activeCell="C10" sqref="C10"/>
    </sheetView>
  </sheetViews>
  <sheetFormatPr defaultRowHeight="57.75" customHeight="1" x14ac:dyDescent="0.25"/>
  <cols>
    <col min="1" max="1" width="4.85546875" style="1" customWidth="1"/>
    <col min="2" max="2" width="5.7109375" style="4" customWidth="1"/>
    <col min="3" max="3" width="10.28515625" customWidth="1"/>
    <col min="4" max="4" width="14.28515625" customWidth="1"/>
    <col min="5" max="5" width="25.42578125" customWidth="1"/>
    <col min="6" max="6" width="13.85546875" customWidth="1"/>
    <col min="7" max="7" width="26.140625" style="1" customWidth="1"/>
    <col min="8" max="8" width="11" hidden="1" customWidth="1"/>
    <col min="9" max="9" width="14.28515625" customWidth="1"/>
    <col min="10" max="10" width="22.28515625" style="6" customWidth="1"/>
  </cols>
  <sheetData>
    <row r="1" spans="1:11" ht="21" customHeight="1" x14ac:dyDescent="0.3">
      <c r="A1" s="3" t="s">
        <v>39</v>
      </c>
    </row>
    <row r="2" spans="1:11" ht="17.25" customHeight="1" x14ac:dyDescent="0.25">
      <c r="A2" s="2"/>
      <c r="H2" s="57"/>
      <c r="I2" s="57"/>
    </row>
    <row r="3" spans="1:11" ht="57.75" customHeight="1" x14ac:dyDescent="0.25">
      <c r="A3" s="44" t="s">
        <v>0</v>
      </c>
      <c r="B3" s="29" t="s">
        <v>40</v>
      </c>
      <c r="C3" s="30" t="s">
        <v>1</v>
      </c>
      <c r="D3" s="30" t="s">
        <v>2</v>
      </c>
      <c r="E3" s="31" t="s">
        <v>325</v>
      </c>
      <c r="F3" s="31" t="s">
        <v>209</v>
      </c>
      <c r="G3" s="32" t="s">
        <v>41</v>
      </c>
      <c r="H3" s="31" t="s">
        <v>42</v>
      </c>
      <c r="I3" s="31" t="s">
        <v>254</v>
      </c>
    </row>
    <row r="4" spans="1:11" s="9" customFormat="1" ht="25.5" customHeight="1" x14ac:dyDescent="0.25">
      <c r="A4" s="11">
        <v>1</v>
      </c>
      <c r="B4" s="33" t="s">
        <v>22</v>
      </c>
      <c r="C4" s="12" t="s">
        <v>20</v>
      </c>
      <c r="D4" s="12" t="s">
        <v>21</v>
      </c>
      <c r="E4" s="27" t="s">
        <v>332</v>
      </c>
      <c r="F4" s="12" t="s">
        <v>333</v>
      </c>
      <c r="G4" s="11" t="s">
        <v>23</v>
      </c>
      <c r="H4" s="34">
        <v>1059.32</v>
      </c>
      <c r="I4" s="14">
        <f t="shared" ref="I4:I13" si="0">H4*2</f>
        <v>2118.64</v>
      </c>
      <c r="J4" s="10"/>
    </row>
    <row r="5" spans="1:11" s="9" customFormat="1" ht="25.5" customHeight="1" x14ac:dyDescent="0.25">
      <c r="A5" s="11">
        <v>2</v>
      </c>
      <c r="B5" s="33" t="s">
        <v>33</v>
      </c>
      <c r="C5" s="12" t="s">
        <v>31</v>
      </c>
      <c r="D5" s="12" t="s">
        <v>32</v>
      </c>
      <c r="E5" s="27" t="s">
        <v>336</v>
      </c>
      <c r="F5" s="12" t="s">
        <v>337</v>
      </c>
      <c r="G5" s="11" t="s">
        <v>34</v>
      </c>
      <c r="H5" s="35">
        <v>2197.73</v>
      </c>
      <c r="I5" s="14">
        <f t="shared" si="0"/>
        <v>4395.46</v>
      </c>
      <c r="J5" s="10"/>
    </row>
    <row r="6" spans="1:11" s="9" customFormat="1" ht="25.5" customHeight="1" x14ac:dyDescent="0.25">
      <c r="A6" s="11">
        <v>3</v>
      </c>
      <c r="B6" s="33" t="s">
        <v>6</v>
      </c>
      <c r="C6" s="12" t="s">
        <v>4</v>
      </c>
      <c r="D6" s="12" t="s">
        <v>5</v>
      </c>
      <c r="E6" s="27" t="s">
        <v>323</v>
      </c>
      <c r="F6" s="12" t="s">
        <v>324</v>
      </c>
      <c r="G6" s="11" t="s">
        <v>7</v>
      </c>
      <c r="H6" s="34">
        <v>817.31</v>
      </c>
      <c r="I6" s="14">
        <f t="shared" si="0"/>
        <v>1634.62</v>
      </c>
      <c r="J6" s="10"/>
    </row>
    <row r="7" spans="1:11" s="9" customFormat="1" ht="25.5" customHeight="1" x14ac:dyDescent="0.25">
      <c r="A7" s="11">
        <v>4</v>
      </c>
      <c r="B7" s="33" t="s">
        <v>10</v>
      </c>
      <c r="C7" s="12" t="s">
        <v>8</v>
      </c>
      <c r="D7" s="12" t="s">
        <v>9</v>
      </c>
      <c r="E7" s="27" t="s">
        <v>326</v>
      </c>
      <c r="F7" s="12" t="s">
        <v>327</v>
      </c>
      <c r="G7" s="11" t="s">
        <v>11</v>
      </c>
      <c r="H7" s="34">
        <v>1949.26</v>
      </c>
      <c r="I7" s="14">
        <f t="shared" si="0"/>
        <v>3898.52</v>
      </c>
      <c r="J7" s="10"/>
    </row>
    <row r="8" spans="1:11" s="9" customFormat="1" ht="36.75" customHeight="1" x14ac:dyDescent="0.25">
      <c r="A8" s="11">
        <v>5</v>
      </c>
      <c r="B8" s="33" t="s">
        <v>14</v>
      </c>
      <c r="C8" s="12" t="s">
        <v>13</v>
      </c>
      <c r="D8" s="12" t="s">
        <v>43</v>
      </c>
      <c r="E8" s="27" t="s">
        <v>328</v>
      </c>
      <c r="F8" s="12" t="s">
        <v>329</v>
      </c>
      <c r="G8" s="11" t="s">
        <v>15</v>
      </c>
      <c r="H8" s="35">
        <v>808.84</v>
      </c>
      <c r="I8" s="14">
        <f t="shared" si="0"/>
        <v>1617.68</v>
      </c>
      <c r="J8" s="10"/>
    </row>
    <row r="9" spans="1:11" s="9" customFormat="1" ht="36.75" customHeight="1" x14ac:dyDescent="0.25">
      <c r="A9" s="11">
        <v>6</v>
      </c>
      <c r="B9" s="33" t="s">
        <v>18</v>
      </c>
      <c r="C9" s="12" t="s">
        <v>16</v>
      </c>
      <c r="D9" s="12" t="s">
        <v>17</v>
      </c>
      <c r="E9" s="27" t="s">
        <v>330</v>
      </c>
      <c r="F9" s="12" t="s">
        <v>331</v>
      </c>
      <c r="G9" s="11" t="s">
        <v>19</v>
      </c>
      <c r="H9" s="35">
        <v>1139.1400000000001</v>
      </c>
      <c r="I9" s="14">
        <f t="shared" si="0"/>
        <v>2278.2800000000002</v>
      </c>
      <c r="J9" s="10"/>
    </row>
    <row r="10" spans="1:11" s="9" customFormat="1" ht="36.75" customHeight="1" x14ac:dyDescent="0.25">
      <c r="A10" s="11">
        <v>7</v>
      </c>
      <c r="B10" s="33" t="s">
        <v>37</v>
      </c>
      <c r="C10" s="12" t="s">
        <v>35</v>
      </c>
      <c r="D10" s="12" t="s">
        <v>36</v>
      </c>
      <c r="E10" s="27" t="s">
        <v>354</v>
      </c>
      <c r="F10" s="12" t="s">
        <v>355</v>
      </c>
      <c r="G10" s="11" t="s">
        <v>38</v>
      </c>
      <c r="H10" s="34">
        <v>1880.33</v>
      </c>
      <c r="I10" s="14"/>
      <c r="J10" s="49" t="s">
        <v>383</v>
      </c>
    </row>
    <row r="11" spans="1:11" s="9" customFormat="1" ht="36.75" customHeight="1" x14ac:dyDescent="0.25">
      <c r="A11" s="11">
        <v>8</v>
      </c>
      <c r="B11" s="33" t="s">
        <v>29</v>
      </c>
      <c r="C11" s="12" t="s">
        <v>27</v>
      </c>
      <c r="D11" s="12" t="s">
        <v>203</v>
      </c>
      <c r="E11" s="27" t="s">
        <v>352</v>
      </c>
      <c r="F11" s="12" t="s">
        <v>353</v>
      </c>
      <c r="G11" s="11" t="s">
        <v>30</v>
      </c>
      <c r="H11" s="35">
        <v>1583.3</v>
      </c>
      <c r="I11" s="14">
        <f>H11*2</f>
        <v>3166.6</v>
      </c>
      <c r="J11" s="49" t="s">
        <v>384</v>
      </c>
      <c r="K11" s="10"/>
    </row>
    <row r="12" spans="1:11" s="9" customFormat="1" ht="35.25" customHeight="1" x14ac:dyDescent="0.25">
      <c r="A12" s="11">
        <v>9</v>
      </c>
      <c r="B12" s="33" t="s">
        <v>25</v>
      </c>
      <c r="C12" s="12" t="s">
        <v>24</v>
      </c>
      <c r="D12" s="12" t="s">
        <v>12</v>
      </c>
      <c r="E12" s="27" t="s">
        <v>334</v>
      </c>
      <c r="F12" s="12" t="s">
        <v>335</v>
      </c>
      <c r="G12" s="11" t="s">
        <v>26</v>
      </c>
      <c r="H12" s="34">
        <v>2010.91</v>
      </c>
      <c r="I12" s="14">
        <f t="shared" si="0"/>
        <v>4021.82</v>
      </c>
      <c r="J12" s="10"/>
    </row>
    <row r="13" spans="1:11" s="9" customFormat="1" ht="31.5" customHeight="1" x14ac:dyDescent="0.25">
      <c r="A13" s="11">
        <v>10</v>
      </c>
      <c r="B13" s="33" t="s">
        <v>49</v>
      </c>
      <c r="C13" s="12" t="s">
        <v>50</v>
      </c>
      <c r="D13" s="12" t="s">
        <v>51</v>
      </c>
      <c r="E13" s="27" t="s">
        <v>342</v>
      </c>
      <c r="F13" s="12" t="s">
        <v>343</v>
      </c>
      <c r="G13" s="11" t="s">
        <v>54</v>
      </c>
      <c r="H13" s="36">
        <v>1369.25</v>
      </c>
      <c r="I13" s="37">
        <f t="shared" si="0"/>
        <v>2738.5</v>
      </c>
      <c r="J13" s="10"/>
    </row>
    <row r="14" spans="1:11" s="9" customFormat="1" ht="31.5" customHeight="1" x14ac:dyDescent="0.25">
      <c r="A14" s="11">
        <v>11</v>
      </c>
      <c r="B14" s="33" t="s">
        <v>52</v>
      </c>
      <c r="C14" s="12" t="s">
        <v>53</v>
      </c>
      <c r="D14" s="12" t="s">
        <v>56</v>
      </c>
      <c r="E14" s="27" t="s">
        <v>338</v>
      </c>
      <c r="F14" s="14" t="s">
        <v>339</v>
      </c>
      <c r="G14" s="11" t="s">
        <v>57</v>
      </c>
      <c r="H14" s="36">
        <v>934.79</v>
      </c>
      <c r="I14" s="37">
        <v>2087.7399999999998</v>
      </c>
      <c r="J14" s="10"/>
    </row>
    <row r="15" spans="1:11" s="9" customFormat="1" ht="31.5" customHeight="1" x14ac:dyDescent="0.25">
      <c r="A15" s="11">
        <v>12</v>
      </c>
      <c r="B15" s="33" t="s">
        <v>176</v>
      </c>
      <c r="C15" s="12" t="s">
        <v>174</v>
      </c>
      <c r="D15" s="12" t="s">
        <v>175</v>
      </c>
      <c r="E15" s="27" t="s">
        <v>340</v>
      </c>
      <c r="F15" s="14" t="s">
        <v>341</v>
      </c>
      <c r="G15" s="11" t="s">
        <v>177</v>
      </c>
      <c r="H15" s="36"/>
      <c r="I15" s="37">
        <v>5645</v>
      </c>
      <c r="J15" s="10"/>
    </row>
    <row r="16" spans="1:11" s="8" customFormat="1" ht="31.5" customHeight="1" x14ac:dyDescent="0.25">
      <c r="A16" s="11">
        <v>13</v>
      </c>
      <c r="B16" s="38" t="s">
        <v>46</v>
      </c>
      <c r="C16" s="16" t="s">
        <v>47</v>
      </c>
      <c r="D16" s="16" t="s">
        <v>48</v>
      </c>
      <c r="E16" s="27" t="s">
        <v>344</v>
      </c>
      <c r="F16" s="14" t="s">
        <v>345</v>
      </c>
      <c r="G16" s="15" t="s">
        <v>55</v>
      </c>
      <c r="H16" s="39">
        <v>1016.02</v>
      </c>
      <c r="I16" s="21">
        <v>2032.04</v>
      </c>
      <c r="J16" s="7"/>
    </row>
    <row r="17" spans="1:10" s="8" customFormat="1" ht="35.25" customHeight="1" x14ac:dyDescent="0.25">
      <c r="A17" s="11">
        <v>14</v>
      </c>
      <c r="B17" s="33" t="s">
        <v>322</v>
      </c>
      <c r="C17" s="12" t="s">
        <v>191</v>
      </c>
      <c r="D17" s="12" t="s">
        <v>192</v>
      </c>
      <c r="E17" s="12" t="s">
        <v>266</v>
      </c>
      <c r="F17" s="12" t="s">
        <v>381</v>
      </c>
      <c r="G17" s="11" t="s">
        <v>380</v>
      </c>
      <c r="H17" s="34"/>
      <c r="I17" s="14">
        <v>4835.04</v>
      </c>
      <c r="J17" s="7"/>
    </row>
    <row r="18" spans="1:10" s="8" customFormat="1" ht="35.25" customHeight="1" x14ac:dyDescent="0.25">
      <c r="A18" s="11">
        <v>15</v>
      </c>
      <c r="B18" s="33" t="s">
        <v>346</v>
      </c>
      <c r="C18" s="12" t="s">
        <v>202</v>
      </c>
      <c r="D18" s="12" t="s">
        <v>28</v>
      </c>
      <c r="E18" s="27" t="s">
        <v>348</v>
      </c>
      <c r="F18" s="12" t="s">
        <v>349</v>
      </c>
      <c r="G18" s="11" t="s">
        <v>347</v>
      </c>
      <c r="H18" s="34"/>
      <c r="I18" s="14">
        <v>1622.64</v>
      </c>
      <c r="J18" s="7"/>
    </row>
    <row r="19" spans="1:10" s="8" customFormat="1" ht="35.25" customHeight="1" x14ac:dyDescent="0.25">
      <c r="A19" s="11">
        <v>16</v>
      </c>
      <c r="B19" s="33" t="s">
        <v>212</v>
      </c>
      <c r="C19" s="12" t="s">
        <v>210</v>
      </c>
      <c r="D19" s="12" t="s">
        <v>68</v>
      </c>
      <c r="E19" s="28" t="s">
        <v>258</v>
      </c>
      <c r="F19" s="12" t="s">
        <v>259</v>
      </c>
      <c r="G19" s="11" t="s">
        <v>211</v>
      </c>
      <c r="H19" s="34"/>
      <c r="I19" s="14">
        <v>570.05999999999995</v>
      </c>
    </row>
    <row r="20" spans="1:10" ht="23.25" customHeight="1" x14ac:dyDescent="0.25">
      <c r="A20" s="15">
        <v>17</v>
      </c>
      <c r="B20" s="15" t="s">
        <v>284</v>
      </c>
      <c r="C20" s="16" t="s">
        <v>285</v>
      </c>
      <c r="D20" s="16" t="s">
        <v>12</v>
      </c>
      <c r="E20" s="22" t="s">
        <v>216</v>
      </c>
      <c r="F20" s="12" t="s">
        <v>287</v>
      </c>
      <c r="G20" s="15" t="s">
        <v>286</v>
      </c>
      <c r="H20" s="16"/>
      <c r="I20" s="14">
        <v>2786.86</v>
      </c>
    </row>
    <row r="21" spans="1:10" ht="23.25" customHeight="1" x14ac:dyDescent="0.25">
      <c r="A21" s="56" t="s">
        <v>205</v>
      </c>
      <c r="B21" s="56"/>
      <c r="C21" s="56"/>
      <c r="D21" s="56"/>
      <c r="E21" s="56"/>
      <c r="F21" s="56"/>
      <c r="G21" s="56"/>
      <c r="H21" s="40" t="s">
        <v>45</v>
      </c>
      <c r="I21" s="41">
        <f>SUM(I4:I20)</f>
        <v>45449.5</v>
      </c>
    </row>
    <row r="22" spans="1:10" ht="23.25" customHeight="1" x14ac:dyDescent="0.25">
      <c r="A22" s="56" t="s">
        <v>206</v>
      </c>
      <c r="B22" s="56"/>
      <c r="C22" s="56"/>
      <c r="D22" s="56"/>
      <c r="E22" s="56"/>
      <c r="F22" s="56"/>
      <c r="G22" s="56"/>
      <c r="H22" s="40"/>
      <c r="I22" s="41">
        <v>154550.5</v>
      </c>
    </row>
    <row r="23" spans="1:10" ht="23.25" customHeight="1" x14ac:dyDescent="0.25">
      <c r="A23" s="56" t="s">
        <v>208</v>
      </c>
      <c r="B23" s="56"/>
      <c r="C23" s="56"/>
      <c r="D23" s="56"/>
      <c r="E23" s="56"/>
      <c r="F23" s="56"/>
      <c r="G23" s="56"/>
      <c r="H23" s="40"/>
      <c r="I23" s="41">
        <f>Mortgage!I21+Mortgage!I22</f>
        <v>200000</v>
      </c>
    </row>
    <row r="24" spans="1:10" ht="21" customHeight="1" x14ac:dyDescent="0.25">
      <c r="A24" s="56" t="s">
        <v>207</v>
      </c>
      <c r="B24" s="56"/>
      <c r="C24" s="56"/>
      <c r="D24" s="56"/>
      <c r="E24" s="56"/>
      <c r="F24" s="56"/>
      <c r="G24" s="56"/>
      <c r="H24" s="40"/>
      <c r="I24" s="42">
        <f>200000-I23</f>
        <v>0</v>
      </c>
    </row>
  </sheetData>
  <sortState xmlns:xlrd2="http://schemas.microsoft.com/office/spreadsheetml/2017/richdata2" ref="A33:G34">
    <sortCondition ref="A33:A34"/>
  </sortState>
  <mergeCells count="5">
    <mergeCell ref="H2:I2"/>
    <mergeCell ref="A21:G21"/>
    <mergeCell ref="A22:G22"/>
    <mergeCell ref="A23:G23"/>
    <mergeCell ref="A24:G24"/>
  </mergeCells>
  <hyperlinks>
    <hyperlink ref="E6" r:id="rId1" xr:uid="{3EF3D825-02F6-41D3-A036-DF201FF00EF6}"/>
    <hyperlink ref="E7" r:id="rId2" xr:uid="{29E2A6C9-7104-488B-942D-62A95AD5605B}"/>
    <hyperlink ref="E8" r:id="rId3" xr:uid="{C92ECC4E-66C7-4D72-A9D6-0AE50DC8512C}"/>
    <hyperlink ref="E9" r:id="rId4" xr:uid="{5D7CF350-8F5A-4E2F-9A3C-BED96AAAF168}"/>
    <hyperlink ref="E4" r:id="rId5" xr:uid="{E8C6C507-CFF2-407A-BB2C-98753971DB81}"/>
    <hyperlink ref="E12" r:id="rId6" xr:uid="{AE06838E-BF06-416D-9FFE-6D1AC28C0C02}"/>
    <hyperlink ref="E5" r:id="rId7" xr:uid="{2CEA5282-5E4E-4F14-AFFA-4C4C172125C2}"/>
    <hyperlink ref="E14" r:id="rId8" xr:uid="{6CAB5623-D5C7-4F97-A162-BF5B092DBA98}"/>
    <hyperlink ref="E15" r:id="rId9" xr:uid="{3D7E11F5-2B3C-4253-B0AC-BDAECC790DC1}"/>
    <hyperlink ref="E13" r:id="rId10" xr:uid="{40EDBBBA-7427-42FD-9DEE-C8FEBF0CF5BA}"/>
    <hyperlink ref="E16" r:id="rId11" xr:uid="{11A4B3FC-5F6C-4F44-A4A8-6A41179692FA}"/>
    <hyperlink ref="E18" r:id="rId12" xr:uid="{09687AF8-C645-4F45-9515-1EF836EF18CC}"/>
    <hyperlink ref="E19" r:id="rId13" xr:uid="{C4A0F07E-7C7C-4C74-A257-50DBD1409282}"/>
    <hyperlink ref="E11" r:id="rId14" xr:uid="{A9CE6B0A-5207-436D-9B55-6093F50F21BD}"/>
    <hyperlink ref="E10" r:id="rId15" xr:uid="{30559D36-BA58-4ECF-B16A-1C7924093EFD}"/>
  </hyperlinks>
  <pageMargins left="0.25" right="0.25" top="0.75" bottom="0.75" header="0.3" footer="0.3"/>
  <pageSetup scale="88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Rental</vt:lpstr>
      <vt:lpstr>Mortgage</vt:lpstr>
      <vt:lpstr>Mortgage!Print_Titles</vt:lpstr>
    </vt:vector>
  </TitlesOfParts>
  <Company>City of North Miami Beach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Monestime,Marline</dc:creator>
  <cp:lastModifiedBy>Stephanie Kienzle</cp:lastModifiedBy>
  <cp:lastPrinted>2022-11-15T19:17:00Z</cp:lastPrinted>
  <dcterms:created xsi:type="dcterms:W3CDTF">2022-07-21T18:43:19Z</dcterms:created>
  <dcterms:modified xsi:type="dcterms:W3CDTF">2023-05-14T02:51:00Z</dcterms:modified>
</cp:coreProperties>
</file>